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K309" authorId="0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<sst xmlns="http://schemas.openxmlformats.org/spreadsheetml/2006/main" count="3059" uniqueCount="1233">
  <si>
    <t>Dossier</t>
  </si>
  <si>
    <t>Date</t>
  </si>
  <si>
    <t>Phase</t>
  </si>
  <si>
    <t>Indice</t>
  </si>
  <si>
    <t>BE FLUIDES : 
    NERGIK
    4, Place Henri Fayol
    85300 Challans
    Tél : 02 51 11 11 04</t>
  </si>
  <si>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</si>
  <si>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</si>
  <si>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</si>
  <si>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</si>
  <si>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</si>
  <si>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</si>
  <si>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</si>
  <si>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</si>
  <si>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</si>
  <si>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</si>
  <si>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</si>
  <si>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</si>
  <si>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</si>
  <si>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</si>
  <si>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</si>
  <si>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</si>
  <si>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</si>
  <si>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</si>
  <si>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</si>
  <si>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</si>
  <si>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</si>
  <si>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</si>
  <si>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</si>
  <si>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</si>
  <si>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</si>
  <si>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</si>
  <si>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</si>
  <si>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</si>
  <si>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</si>
  <si>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</si>
  <si>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</si>
  <si>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</si>
  <si>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"CHAUFFAGE - PLOMBERIE SANITAIRE - VENTILATION"</t>
  </si>
  <si>
    <t>3.&amp;</t>
  </si>
  <si>
    <t>1.1</t>
  </si>
  <si>
    <t>TRAVAUX PRELIMINAIRES</t>
  </si>
  <si>
    <t>2.1</t>
  </si>
  <si>
    <t>1.1.1</t>
  </si>
  <si>
    <t>RECONNAISSANCE DES LIEUX</t>
  </si>
  <si>
    <t>4.T</t>
  </si>
  <si>
    <t>2.1.1</t>
  </si>
  <si>
    <t>1.1.1.1</t>
  </si>
  <si>
    <t>Suivant CCTP</t>
  </si>
  <si>
    <t>9.&amp;</t>
  </si>
  <si>
    <t>4.&amp;</t>
  </si>
  <si>
    <t>2.2</t>
  </si>
  <si>
    <t>1.1.2</t>
  </si>
  <si>
    <t>RELEVE DES RESEAUX EXISTANTS</t>
  </si>
  <si>
    <t>2.2.1</t>
  </si>
  <si>
    <t>1.1.2.1</t>
  </si>
  <si>
    <t>2.3</t>
  </si>
  <si>
    <t>1.1.4</t>
  </si>
  <si>
    <t>HYGIENE ET SECURITE</t>
  </si>
  <si>
    <t>2.3.1</t>
  </si>
  <si>
    <t>1.1.4.1</t>
  </si>
  <si>
    <t>2.4</t>
  </si>
  <si>
    <t>1.1.5</t>
  </si>
  <si>
    <t>COORDINATION ET INTERVENTION SUR SITE</t>
  </si>
  <si>
    <t>2.4.1</t>
  </si>
  <si>
    <t>1.1.5.1</t>
  </si>
  <si>
    <t>2.5</t>
  </si>
  <si>
    <t>1.1.7</t>
  </si>
  <si>
    <t>PROTECTION SECURITE</t>
  </si>
  <si>
    <t>2.5.1</t>
  </si>
  <si>
    <t>1.1.7.1</t>
  </si>
  <si>
    <t>2.6</t>
  </si>
  <si>
    <t>1.1.8</t>
  </si>
  <si>
    <t>GENIE CIVIL DANS L'EXISTANT - PERCEMENT - RESERVATION</t>
  </si>
  <si>
    <t>2.6.1</t>
  </si>
  <si>
    <t>1.1.8.1</t>
  </si>
  <si>
    <t>2.7</t>
  </si>
  <si>
    <t>1.1.9</t>
  </si>
  <si>
    <t>TRAVAUX DE REMISE EN ETAT</t>
  </si>
  <si>
    <t>2.7.1</t>
  </si>
  <si>
    <t>1.1.9.1</t>
  </si>
  <si>
    <t>2.8</t>
  </si>
  <si>
    <t>1.1.10</t>
  </si>
  <si>
    <t xml:space="preserve">PHASAGE ET PREPARATION DES TRAVAUX </t>
  </si>
  <si>
    <t>2.8.1</t>
  </si>
  <si>
    <t>1.1.10.1</t>
  </si>
  <si>
    <t>2.9</t>
  </si>
  <si>
    <t>1.1.11</t>
  </si>
  <si>
    <t>NETTOYAGE APRES INTERVENTION</t>
  </si>
  <si>
    <t>2.9.1</t>
  </si>
  <si>
    <t>1.1.11.1</t>
  </si>
  <si>
    <t>2.10</t>
  </si>
  <si>
    <t>1.4.1</t>
  </si>
  <si>
    <t>INSTALLATION DE CHANTIER</t>
  </si>
  <si>
    <t>2.10.1</t>
  </si>
  <si>
    <t>1.4.1.1</t>
  </si>
  <si>
    <t xml:space="preserve">Alimentation de chantier suivant PGCC
</t>
  </si>
  <si>
    <t>2.11</t>
  </si>
  <si>
    <t>1.1.3</t>
  </si>
  <si>
    <t>TRAVAUX DE DEVOIEMENT</t>
  </si>
  <si>
    <t>2.11.1</t>
  </si>
  <si>
    <t>1.1.3.1</t>
  </si>
  <si>
    <t>Travaux de dévoiement suivant CCTP</t>
  </si>
  <si>
    <t>Ens</t>
  </si>
  <si>
    <t>DESCRIPTION DES OUVRAGES CHAUFFAGE (CONSTRUIT)</t>
  </si>
  <si>
    <t>3.T</t>
  </si>
  <si>
    <t>3.1</t>
  </si>
  <si>
    <t>SOUS STATION RC</t>
  </si>
  <si>
    <t>3.1.1</t>
  </si>
  <si>
    <t>1.2.4.1</t>
  </si>
  <si>
    <t>Réseaux extérieurs (RC/AEP)</t>
  </si>
  <si>
    <t>5.T</t>
  </si>
  <si>
    <t>3.1.1.1</t>
  </si>
  <si>
    <t>1.2.4.1.1</t>
  </si>
  <si>
    <t>Tube ACIER Noir S235 Pré-isolé Ø50/60 y compris accessoires de pose et de raccordement</t>
  </si>
  <si>
    <t>ML</t>
  </si>
  <si>
    <t>3.1.1.2</t>
  </si>
  <si>
    <t>Vanne de coupure Ø50/60 y compris accessoires de pose et de raccordement</t>
  </si>
  <si>
    <t>3.1.1.3</t>
  </si>
  <si>
    <t>PEHD Bande bleue Ø50/60 y compris accessoires de pose et de raccordement</t>
  </si>
  <si>
    <t>3.1.1.4</t>
  </si>
  <si>
    <t>5.&amp;</t>
  </si>
  <si>
    <t>3.1.2</t>
  </si>
  <si>
    <t>Réseau de chaleur - échangeur</t>
  </si>
  <si>
    <t>3.1.2.1</t>
  </si>
  <si>
    <t>Fourniture et pose SKID 114kW P32 S40 PN16 - Taille 2 - SE0080+ ou équivalent y compris accessoires de pose et de raccordement</t>
  </si>
  <si>
    <t>3.1.3</t>
  </si>
  <si>
    <t xml:space="preserve">Remplissage et alimentation en eau </t>
  </si>
  <si>
    <t>5.U.IMAGE</t>
  </si>
  <si>
    <t>3.1.3.1</t>
  </si>
  <si>
    <t>Disconnecteur BA suivant CCTP</t>
  </si>
  <si>
    <t>3.1.3.2</t>
  </si>
  <si>
    <t>Vannes d'arrêt 1/4 de tour suivant CCTP</t>
  </si>
  <si>
    <t>3.1.3.3</t>
  </si>
  <si>
    <t>Filtre à tamis inox corps laiton</t>
  </si>
  <si>
    <t>3.1.3.4</t>
  </si>
  <si>
    <t>Tube cuivre DN50 + Calorifuge 13mm</t>
  </si>
  <si>
    <t>ENS</t>
  </si>
  <si>
    <t>3.1.4</t>
  </si>
  <si>
    <t>1.4.2.4</t>
  </si>
  <si>
    <t>Traitement d'eau</t>
  </si>
  <si>
    <t>5.L</t>
  </si>
  <si>
    <t xml:space="preserve">Localisation : </t>
  </si>
  <si>
    <t xml:space="preserve">Local technique
</t>
  </si>
  <si>
    <t>3.1.4.1</t>
  </si>
  <si>
    <t>1.4.2.4.1</t>
  </si>
  <si>
    <t>Adoucisseur et bac à sel compris soudures, raccords, fixations et accessoires suivant CCTP</t>
  </si>
  <si>
    <t>3.1.5</t>
  </si>
  <si>
    <t>Équipements de sécurité</t>
  </si>
  <si>
    <t>3.1.5.1</t>
  </si>
  <si>
    <t>Vase d'expansion suivant CCTP</t>
  </si>
  <si>
    <t>3.1.5.2</t>
  </si>
  <si>
    <t>Soupape de sécurité tarage 3 bars suivant CCTP</t>
  </si>
  <si>
    <t>3.1.5.3</t>
  </si>
  <si>
    <t>Pressostat manque d'eau suivant CCTP</t>
  </si>
  <si>
    <t>3.1.6</t>
  </si>
  <si>
    <t>Ballon tampon</t>
  </si>
  <si>
    <t>Localisation : Local sous station</t>
  </si>
  <si>
    <t>3.1.6.1</t>
  </si>
  <si>
    <t xml:space="preserve">Fourniture et pose d'un ballon tampon  y compris accessoires de pose et de raccordement suivant CCTP
</t>
  </si>
  <si>
    <t>3.1.7</t>
  </si>
  <si>
    <t xml:space="preserve">Pompes de circulation distribution chauffage </t>
  </si>
  <si>
    <t>3.1.7.1</t>
  </si>
  <si>
    <t>Pompe circuit primaire
Pompe de circulation  compris vannes d'isolement et kit manométrique suivant CCTP</t>
  </si>
  <si>
    <r>
      <rPr>
        <b/>
        <u/>
        <sz val="8"/>
        <color rgb="FF000000"/>
        <rFont val="Arial"/>
        <family val="2"/>
      </rPr>
      <t>Pompe circuit primaire</t>
    </r>
    <r>
      <rPr>
        <b/>
        <sz val="8"/>
        <color rgb="FF000000"/>
        <rFont val="Arial"/>
        <family val="2"/>
      </rPr>
      <t xml:space="preserve">
Pompe de circulation  compris vannes d'isolement et kit manométrique suivant CCTP</t>
    </r>
  </si>
  <si>
    <t>u</t>
  </si>
  <si>
    <t>3.1.7.2</t>
  </si>
  <si>
    <t>Pompe Balnéo EAU - RCU
Pompe de circulation  compris vannes d'isolement et kit manométrique suivant CCTP</t>
  </si>
  <si>
    <r>
      <rPr>
        <b/>
        <u/>
        <sz val="8"/>
        <color rgb="FF000000"/>
        <rFont val="Arial"/>
        <family val="2"/>
      </rPr>
      <t>Pompe Balnéo EAU - RCU</t>
    </r>
    <r>
      <rPr>
        <b/>
        <sz val="8"/>
        <color rgb="FF000000"/>
        <rFont val="Arial"/>
        <family val="2"/>
      </rPr>
      <t xml:space="preserve">
Pompe de circulation  compris vannes d'isolement et kit manométrique suivant CCTP</t>
    </r>
  </si>
  <si>
    <t>3.1.7.3</t>
  </si>
  <si>
    <t>Pompe ECS - RCU
Pompe de circulation  compris vannes d'isolement et kit manométrique suivant CCTP</t>
  </si>
  <si>
    <r>
      <rPr>
        <b/>
        <u/>
        <sz val="8"/>
        <color rgb="FF000000"/>
        <rFont val="Arial"/>
        <family val="2"/>
      </rPr>
      <t>Pompe ECS - RCU</t>
    </r>
    <r>
      <rPr>
        <b/>
        <sz val="8"/>
        <color rgb="FF000000"/>
        <rFont val="Arial"/>
        <family val="2"/>
      </rPr>
      <t xml:space="preserve">
Pompe de circulation  compris vannes d'isolement et kit manométrique suivant CCTP</t>
    </r>
  </si>
  <si>
    <t>3.1.7.4</t>
  </si>
  <si>
    <t>Pompe Balnéo centrale de déshumidification
Pompe de circulation  compris vannes d'isolement et kit manométrique suivant CCTP</t>
  </si>
  <si>
    <r>
      <rPr>
        <b/>
        <u/>
        <sz val="8"/>
        <color rgb="FF000000"/>
        <rFont val="Arial"/>
        <family val="2"/>
      </rPr>
      <t>Pompe Balnéo centrale de déshumidification</t>
    </r>
    <r>
      <rPr>
        <b/>
        <sz val="8"/>
        <color rgb="FF000000"/>
        <rFont val="Arial"/>
        <family val="2"/>
      </rPr>
      <t xml:space="preserve">
Pompe de circulation  compris vannes d'isolement et kit manométrique suivant CCTP</t>
    </r>
  </si>
  <si>
    <t>3.1.7.5</t>
  </si>
  <si>
    <t>Pompe CTA R+2
Pompe de circulation  compris vannes d'isolement et kit manométrique suivant CCTP</t>
  </si>
  <si>
    <r>
      <rPr>
        <b/>
        <u/>
        <sz val="8"/>
        <color rgb="FF000000"/>
        <rFont val="Arial"/>
        <family val="2"/>
      </rPr>
      <t>Pompe CTA R+2</t>
    </r>
    <r>
      <rPr>
        <b/>
        <sz val="8"/>
        <color rgb="FF000000"/>
        <rFont val="Arial"/>
        <family val="2"/>
      </rPr>
      <t xml:space="preserve">
Pompe de circulation  compris vannes d'isolement et kit manométrique suivant CCTP</t>
    </r>
  </si>
  <si>
    <t>3.1.7.6</t>
  </si>
  <si>
    <t>Pompe CTA R+3
Pompe de circulation  compris vannes d'isolement et kit manométrique suivant CCTP</t>
  </si>
  <si>
    <r>
      <rPr>
        <b/>
        <u/>
        <sz val="8"/>
        <color rgb="FF000000"/>
        <rFont val="Arial"/>
        <family val="2"/>
      </rPr>
      <t>Pompe CTA R+3</t>
    </r>
    <r>
      <rPr>
        <b/>
        <sz val="8"/>
        <color rgb="FF000000"/>
        <rFont val="Arial"/>
        <family val="2"/>
      </rPr>
      <t xml:space="preserve">
Pompe de circulation  compris vannes d'isolement et kit manométrique suivant CCTP</t>
    </r>
  </si>
  <si>
    <t>3.1.7.7</t>
  </si>
  <si>
    <t>Pompe Radiateur R+1/R+2
Pompe de circulation  compris vannes d'isolement et kit manométrique suivant CCTP</t>
  </si>
  <si>
    <r>
      <rPr>
        <b/>
        <u/>
        <sz val="8"/>
        <color rgb="FF000000"/>
        <rFont val="Arial"/>
        <family val="2"/>
      </rPr>
      <t>Pompe Radiateur R+1/R+2</t>
    </r>
    <r>
      <rPr>
        <b/>
        <sz val="8"/>
        <color rgb="FF000000"/>
        <rFont val="Arial"/>
        <family val="2"/>
      </rPr>
      <t xml:space="preserve">
Pompe de circulation  compris vannes d'isolement et kit manométrique suivant CCTP</t>
    </r>
  </si>
  <si>
    <t>3.1.7.8</t>
  </si>
  <si>
    <t>Pompe Radiateur R+3
Pompe de circulation  compris vannes d'isolement et kit manométrique suivant CCTP</t>
  </si>
  <si>
    <r>
      <rPr>
        <b/>
        <u/>
        <sz val="8"/>
        <color rgb="FF000000"/>
        <rFont val="Arial"/>
        <family val="2"/>
      </rPr>
      <t>Pompe Radiateur R+3</t>
    </r>
    <r>
      <rPr>
        <b/>
        <sz val="8"/>
        <color rgb="FF000000"/>
        <rFont val="Arial"/>
        <family val="2"/>
      </rPr>
      <t xml:space="preserve">
Pompe de circulation  compris vannes d'isolement et kit manométrique suivant CCTP</t>
    </r>
  </si>
  <si>
    <t>3.1.8</t>
  </si>
  <si>
    <t>Robinetteries et accessoires</t>
  </si>
  <si>
    <t>3.1.8.1</t>
  </si>
  <si>
    <t>Séparateur d'air  de marque FLAMCO type FLAMCOVENT, compris raccordement et accessoires suivant CCTP</t>
  </si>
  <si>
    <t>3.1.8.2</t>
  </si>
  <si>
    <t>Séparateur de boue magnétique de marque FLAMCO type FLAMCO CLEAN, compris raccordement et accessoires suivant CCTP</t>
  </si>
  <si>
    <t>3.1.8.3</t>
  </si>
  <si>
    <t>Purgeur automatique de marque FLAMCO type FLEXVENT, compris raccordement et accessoires suivant CCTP</t>
  </si>
  <si>
    <t>3.1.8.4</t>
  </si>
  <si>
    <t>Vanne 3 voies :                                                                                  
Vanne 3 voies de marque SIEMENS de type VXG compris raccordement et accessoires suivant CCTP</t>
  </si>
  <si>
    <r>
      <rPr>
        <b/>
        <u/>
        <sz val="8"/>
        <color rgb="FF000000"/>
        <rFont val="Arial"/>
        <family val="2"/>
      </rPr>
      <t xml:space="preserve">Vanne 3 voies : </t>
    </r>
    <r>
      <rPr>
        <b/>
        <sz val="8"/>
        <color rgb="FF000000"/>
        <rFont val="Arial"/>
        <family val="2"/>
      </rPr>
      <t xml:space="preserve">                                                                                 
Vanne 3 voies de marque SIEMENS de type VXG compris raccordement et accessoires suivant CCTP</t>
    </r>
  </si>
  <si>
    <t>3.1.8.5</t>
  </si>
  <si>
    <t>Vanne d'arrêt 1/4 de tour à boisseau sphérique, compris raccords et accessoires suivant CCTP</t>
  </si>
  <si>
    <t>3.1.8.6</t>
  </si>
  <si>
    <t>Vanne d’équilibrage :                                                                           
Vanne d'équilibrage suivant CCTP</t>
  </si>
  <si>
    <r>
      <rPr>
        <b/>
        <u/>
        <sz val="8"/>
        <color rgb="FF000000"/>
        <rFont val="Arial"/>
        <family val="2"/>
      </rPr>
      <t>Vanne d’équilibrage :</t>
    </r>
    <r>
      <rPr>
        <b/>
        <sz val="8"/>
        <color rgb="FF000000"/>
        <rFont val="Arial"/>
        <family val="2"/>
      </rPr>
      <t xml:space="preserve">                                                                           
Vanne d'équilibrage suivant CCTP</t>
    </r>
  </si>
  <si>
    <t>3.1.8.7</t>
  </si>
  <si>
    <t>Clapet anti-retour :                                                                         
Clapet anti-retour à ressort, compris contre-brides ou raccords et accessoires suivant CCTP</t>
  </si>
  <si>
    <r>
      <rPr>
        <b/>
        <u/>
        <sz val="8"/>
        <color rgb="FF000000"/>
        <rFont val="Arial"/>
        <family val="2"/>
      </rPr>
      <t>Clapet anti-retour :</t>
    </r>
    <r>
      <rPr>
        <b/>
        <sz val="8"/>
        <color rgb="FF000000"/>
        <rFont val="Arial"/>
        <family val="2"/>
      </rPr>
      <t xml:space="preserve">                                                                         
Clapet anti-retour à ressort, compris contre-brides ou raccords et accessoires suivant CCTP</t>
    </r>
  </si>
  <si>
    <t>3.1.8.8</t>
  </si>
  <si>
    <t>Manomètre Ø63 à bain de glycérine, compris accessoires suivant CCTP</t>
  </si>
  <si>
    <t>3.1.8.9</t>
  </si>
  <si>
    <t>Thermomètre à plongeur, compris doigt de gant suivant CCTP</t>
  </si>
  <si>
    <t>3.1.9</t>
  </si>
  <si>
    <t>Distributions intérieures sous station principale</t>
  </si>
  <si>
    <t>3.1.9.1</t>
  </si>
  <si>
    <t>Tube acier noir tarif 1 NFA49145 Ø15/21 compris soudures, raccords, fixations et accessoires suivant CCTP</t>
  </si>
  <si>
    <t>3.1.9.2</t>
  </si>
  <si>
    <t>Tube acier noir tarif 1 NFA49145 Ø20/27 compris soudures, raccords, fixations et accessoires suivant CCTP</t>
  </si>
  <si>
    <t>3.1.9.3</t>
  </si>
  <si>
    <t>Tube acier noir tarif 1 NFA49145 Ø26/34 compris soudures, raccords, fixations et accessoires suivant CCTP</t>
  </si>
  <si>
    <t>3.1.9.4</t>
  </si>
  <si>
    <t>Tube acier noir tarif 1 NFA49145 Ø33/42 compris soudures, raccords, fixations et accessoires suivant CCTP</t>
  </si>
  <si>
    <t>3.1.9.5</t>
  </si>
  <si>
    <t>Tube acier noir tarif 1 NFA49145 Ø50/60 compris soudures, raccords, fixations et accessoires suivant CCTP</t>
  </si>
  <si>
    <t>3.1.9.6</t>
  </si>
  <si>
    <t>Coquille de laine de roche ép. 30mm Øint 20 compris protection feuille PVC, fixations et accessoires suivant CCTP</t>
  </si>
  <si>
    <t>3.1.9.7</t>
  </si>
  <si>
    <t>Coquille de laine de roche ép. 30mm Øint 28 compris protection feuille PVC, fixations et accessoires suivant CCTP</t>
  </si>
  <si>
    <t>3.1.9.8</t>
  </si>
  <si>
    <t>Coquille de laine de roche ép. 30mm Øint 35 compris protection feuille PVC, fixations et accessoires suivant CCTP</t>
  </si>
  <si>
    <t>3.1.9.9</t>
  </si>
  <si>
    <t>Coquille de laine de roche ép. 30mm Øint 42 compris protection feuille PVC, fixations et accessoires suivant CCTP</t>
  </si>
  <si>
    <t>3.1.9.10</t>
  </si>
  <si>
    <t>Coquille de laine de roche ép. 30mm Øint 60 compris protection feuille PVC, fixations et accessoires suivant CCTP</t>
  </si>
  <si>
    <t>3.1.10</t>
  </si>
  <si>
    <t>Électricité - Alimentations électriques</t>
  </si>
  <si>
    <t>3.1.10.1</t>
  </si>
  <si>
    <t>Armoire électrique suivant CCTP</t>
  </si>
  <si>
    <t>3.1.11</t>
  </si>
  <si>
    <t>Comptage en énergie</t>
  </si>
  <si>
    <t>3.1.11.1</t>
  </si>
  <si>
    <t>Comptage d'énergie suivant CCTP</t>
  </si>
  <si>
    <t>3.1.11.2</t>
  </si>
  <si>
    <t>Comptage d'eau suivant CCTP</t>
  </si>
  <si>
    <t>3.1.12</t>
  </si>
  <si>
    <t>Régulation</t>
  </si>
  <si>
    <t>3.1.12.1</t>
  </si>
  <si>
    <t>Régulation suivant CCTP</t>
  </si>
  <si>
    <t>PM</t>
  </si>
  <si>
    <t>3.1.13</t>
  </si>
  <si>
    <t>Équipements divers sous station</t>
  </si>
  <si>
    <t>3.1.13.1</t>
  </si>
  <si>
    <t>Équipements divers suivant CCTP</t>
  </si>
  <si>
    <t>3.2</t>
  </si>
  <si>
    <t>CHAUFFAGE</t>
  </si>
  <si>
    <t>3.2.1</t>
  </si>
  <si>
    <t>Distribution chauffage</t>
  </si>
  <si>
    <t>3.2.1.1</t>
  </si>
  <si>
    <t>Alimentation chauffage</t>
  </si>
  <si>
    <t>6.T</t>
  </si>
  <si>
    <t>3.2.1.1.1</t>
  </si>
  <si>
    <t>Tube cuivre écroui Ø14-16 NF compris soudures, raccords, fixations et accessoires suivant CCTP</t>
  </si>
  <si>
    <t>3.2.1.1.2</t>
  </si>
  <si>
    <t>Tube cuivre écroui Ø20-22 NF compris soudures, raccords, fixations et accessoires suivant CCTP</t>
  </si>
  <si>
    <t>3.2.1.1.3</t>
  </si>
  <si>
    <t>Tube cuivre écroui Ø26-28 NF compris soudures, raccords, fixations et accessoires suivant CCTP</t>
  </si>
  <si>
    <t>3.2.1.1.4</t>
  </si>
  <si>
    <t>Tube cuivre écroui Ø40-42 NF compris soudures, raccords, fixations et accessoires suivant CCTP</t>
  </si>
  <si>
    <t>3.2.1.1.5</t>
  </si>
  <si>
    <t>Calorifuge mousse elastomère ep.19mm compris fixations et accessoires suivant CCTP
Øint 16</t>
  </si>
  <si>
    <t>3.2.1.1.6</t>
  </si>
  <si>
    <t>Calorifuge mousse elastomère ep.19mm compris fixations et accessoires suivant CCTP
Øint 22</t>
  </si>
  <si>
    <t>3.2.1.1.7</t>
  </si>
  <si>
    <t>Calorifuge mousse elastomère ep.19mm compris fixations et accessoires suivant CCTP
Øint 28</t>
  </si>
  <si>
    <t>3.2.1.1.8</t>
  </si>
  <si>
    <t>Calorifuge mousse elastomère ep.19mm compris fixations et accessoires suivant CCTP
Øint 42</t>
  </si>
  <si>
    <t>6.&amp;</t>
  </si>
  <si>
    <t>3.2.2</t>
  </si>
  <si>
    <t>Emetteurs de chaleur</t>
  </si>
  <si>
    <t>3.2.2.1</t>
  </si>
  <si>
    <t>Radiateurs</t>
  </si>
  <si>
    <t>6.U.IMAGE</t>
  </si>
  <si>
    <t>3.2.2.1.1</t>
  </si>
  <si>
    <t>Radiateur Vertical  suivant CCTP
Marque : FINIMETAL
Type : Reganne 3000 Verticale</t>
  </si>
  <si>
    <t>3.2.2.1.2</t>
  </si>
  <si>
    <t xml:space="preserve">Radiateur Horizontal suivant CCTP
Marque : FINIMETAL
Type : Reganne 3000 Horizontale   </t>
  </si>
  <si>
    <t>3.2.2.2</t>
  </si>
  <si>
    <t>1.2.5.3</t>
  </si>
  <si>
    <t>Panneaux rayonnants :</t>
  </si>
  <si>
    <t>3.2.2.2.1</t>
  </si>
  <si>
    <t>1.2.5.3.1</t>
  </si>
  <si>
    <t>Panneaux rayonnant de marque ZEHNDER type ALUMLINE modèle acoustique avec isolation thermique installation en encastré en faux plafond dim. 600 x 1800 mm y compris accessoires suivant CCTP</t>
  </si>
  <si>
    <t>3.2.2.2.2</t>
  </si>
  <si>
    <t>1.2.5.3.2</t>
  </si>
  <si>
    <t>Panneaux rayonnant de marque ZEHNDER type ALUMLINE modèle acoustique avec isolation thermique installation en encastré en faux plafond dim. 600 x 2400 mm y compris accessoires suivant CCTP</t>
  </si>
  <si>
    <t>3.3</t>
  </si>
  <si>
    <t>1.9.1</t>
  </si>
  <si>
    <t>CLIMATISATION LOCAL INFORMATIQUE</t>
  </si>
  <si>
    <t>3.3.1</t>
  </si>
  <si>
    <t>1.9.1.5</t>
  </si>
  <si>
    <t>Groupe extérieur - Local informatique</t>
  </si>
  <si>
    <t>3.3.1.1</t>
  </si>
  <si>
    <t>1.9.1.5.1</t>
  </si>
  <si>
    <t>Groupe extérieur suivant CCTP y compris supportage suivant CCTP 
Marque : MITSUBISHI ELECTRIQUE ou équivalent
Modèle : MUZ-EF50VG</t>
  </si>
  <si>
    <t>3.3.2</t>
  </si>
  <si>
    <t>1.9.1.2</t>
  </si>
  <si>
    <t>3.3.2.1</t>
  </si>
  <si>
    <t>1.9.1.2.1</t>
  </si>
  <si>
    <t>Raccordement électrique du groupe extérieur suivant CCTP</t>
  </si>
  <si>
    <t>3.3.3</t>
  </si>
  <si>
    <t>1.9.1.3</t>
  </si>
  <si>
    <t>Équipements divers</t>
  </si>
  <si>
    <t>3.3.3.1</t>
  </si>
  <si>
    <t>1.9.1.3.1</t>
  </si>
  <si>
    <t>3.3.4</t>
  </si>
  <si>
    <t>1.9.2.1</t>
  </si>
  <si>
    <t>Réseaux de distribution gaz réfrigérants</t>
  </si>
  <si>
    <t>3.3.4.1</t>
  </si>
  <si>
    <t>1.9.2.1.1</t>
  </si>
  <si>
    <t>Liaison frigorifique Ø1/4-3/8" y compris accessoires de pose et de raccordement</t>
  </si>
  <si>
    <t>3.3.5</t>
  </si>
  <si>
    <t>1.9.2.2</t>
  </si>
  <si>
    <t>Câble bus de communication</t>
  </si>
  <si>
    <t>3.3.5.1</t>
  </si>
  <si>
    <t>1.9.2.2.1</t>
  </si>
  <si>
    <t xml:space="preserve">Câble bus de communication 2x0.75mm² suivant CCTP
</t>
  </si>
  <si>
    <t>3.3.6</t>
  </si>
  <si>
    <t>1.9.3.10</t>
  </si>
  <si>
    <t>Cassette murale - Local informatique</t>
  </si>
  <si>
    <t xml:space="preserve">Localisation : Local serveur
</t>
  </si>
  <si>
    <t>3.3.6.1</t>
  </si>
  <si>
    <t>1.9.3.10.1</t>
  </si>
  <si>
    <t>Unité intérieure de marque MITSUBISHI ELECTRIQUE ou équivalent  modèle MSZ-EF50VGK suivant CCTP</t>
  </si>
  <si>
    <t>3.3.6.2</t>
  </si>
  <si>
    <t>1.9.3.10.2</t>
  </si>
  <si>
    <t>Télécommande filaire</t>
  </si>
  <si>
    <t>3.3.7</t>
  </si>
  <si>
    <t>1.9.4.1</t>
  </si>
  <si>
    <t>Condensats</t>
  </si>
  <si>
    <t>3.3.7.1</t>
  </si>
  <si>
    <t>1.9.4.1.1</t>
  </si>
  <si>
    <t>Tube PVC-Me Ø40 y compris accessoires de pose et de raccordement</t>
  </si>
  <si>
    <t>3.3.8</t>
  </si>
  <si>
    <t>1.9.4.2</t>
  </si>
  <si>
    <t>Étanchéité et mise en épreuve</t>
  </si>
  <si>
    <t>3.3.8.1</t>
  </si>
  <si>
    <t>1.9.4.2.1</t>
  </si>
  <si>
    <t xml:space="preserve">Suivant CCTP	</t>
  </si>
  <si>
    <t>3.3.9</t>
  </si>
  <si>
    <t>1.9.4.3</t>
  </si>
  <si>
    <t>Appoint de réfrigérant et mise en service</t>
  </si>
  <si>
    <t>3.3.9.1</t>
  </si>
  <si>
    <t>1.9.4.3.1</t>
  </si>
  <si>
    <t>Charge de réfrigérant additionnel R32</t>
  </si>
  <si>
    <t>Kg</t>
  </si>
  <si>
    <t>DESCRIPTION DES OUVRAGES CHAUFFAGE (EXISTANT)</t>
  </si>
  <si>
    <t>4.1</t>
  </si>
  <si>
    <t>4.1.1</t>
  </si>
  <si>
    <t>4.1.1.1</t>
  </si>
  <si>
    <t>4.1.1.1.1</t>
  </si>
  <si>
    <t>4.1.1.1.2</t>
  </si>
  <si>
    <t>4.1.2</t>
  </si>
  <si>
    <t>4.1.2.1</t>
  </si>
  <si>
    <t>4.1.2.1.1</t>
  </si>
  <si>
    <t>1.11</t>
  </si>
  <si>
    <t>DESCRIPTION DES OUVRAGES VENTILATION (CONSTRUIT)</t>
  </si>
  <si>
    <t>5.1</t>
  </si>
  <si>
    <t>1.11.2</t>
  </si>
  <si>
    <t>VENTILATION SIMPLE FLUX</t>
  </si>
  <si>
    <t>5.1.1</t>
  </si>
  <si>
    <t xml:space="preserve">Caisson d'extraction </t>
  </si>
  <si>
    <t>5.1.1.1</t>
  </si>
  <si>
    <t>Caisson d'extraction marque ALDES ou équivalent modèle EASYVEC COMPACT 2000 suivant CCTP y compris accessoires de pose et de raccordement</t>
  </si>
  <si>
    <t>5.1.1.2</t>
  </si>
  <si>
    <t>Caisson d'extraction marque ALDES ou équivalent modèle EASYVEC COMPACT 600 suivant CCTP y compris accessoires de pose et de raccordement</t>
  </si>
  <si>
    <t>5.1.2</t>
  </si>
  <si>
    <t>Réseaux de distribution aérauliques</t>
  </si>
  <si>
    <t>5.1.2.1</t>
  </si>
  <si>
    <t>Gaine souple suivant CCTP Ø125 y compris accessoires de pose et de raccordement</t>
  </si>
  <si>
    <t>Ml</t>
  </si>
  <si>
    <t>5.1.2.2</t>
  </si>
  <si>
    <t>Gaine souple suivant CCTP Ø200 y compris accessoires de pose et de raccordement</t>
  </si>
  <si>
    <t>5.1.2.3</t>
  </si>
  <si>
    <t>Gaine souple suivant CCTP Ø250 y compris accessoires de pose et de raccordement</t>
  </si>
  <si>
    <t>5.1.2.4</t>
  </si>
  <si>
    <t xml:space="preserve">Gaine spiralée en acier galvanisé Ø125 suivant CCTP y compris accessoires de pose et de raccordement </t>
  </si>
  <si>
    <t>5.1.2.5</t>
  </si>
  <si>
    <t>Gaine spiralée en acier galvanisé Ø160 suivant CCTP y compris accessoires de pose et de raccordement</t>
  </si>
  <si>
    <t>5.1.2.6</t>
  </si>
  <si>
    <t>Gaine spiralée en acier galvanisé Ø200 suivant CCTP y compris accessoires de pose et de raccordement</t>
  </si>
  <si>
    <t>5.1.2.7</t>
  </si>
  <si>
    <t>Gaine spiralée en acier galvanisé Ø250 suivant CCTP y compris accessoires de pose et de raccordement</t>
  </si>
  <si>
    <t>5.1.2.8</t>
  </si>
  <si>
    <t>Gaine spiralée en acier galvanisé Ø315 suivant CCTP y compris accessoires de pose et de raccordement</t>
  </si>
  <si>
    <t>5.1.2.9</t>
  </si>
  <si>
    <t>Gaine rectangulaire en acier galvanisé 300x150 suivant CCTP y compris accessoires de pose et de raccordement</t>
  </si>
  <si>
    <t>5.1.2.10</t>
  </si>
  <si>
    <t>Gaine rectangulaire en acier galvanisé 200x100 suivant CCTP y compris accessoires de pose et de raccordement</t>
  </si>
  <si>
    <t>5.1.2.11</t>
  </si>
  <si>
    <t>Gaine rectangulaire en acier galvanisé 300x100 suivant CCTP y compris accessoires de pose et de raccordement</t>
  </si>
  <si>
    <t>5.1.3</t>
  </si>
  <si>
    <t>1.11.2.12</t>
  </si>
  <si>
    <t>Terminaux - Auto-réglable</t>
  </si>
  <si>
    <t>5.1.3.1</t>
  </si>
  <si>
    <t>1.11.2.12.1</t>
  </si>
  <si>
    <t>Bouche d'extraction auto-réglable 15m³/h Ø125</t>
  </si>
  <si>
    <t>5.1.3.2</t>
  </si>
  <si>
    <t>Bouche d'extraction auto-réglable 30m³/h Ø125</t>
  </si>
  <si>
    <t>5.1.3.3</t>
  </si>
  <si>
    <t>1.11.2.12.2</t>
  </si>
  <si>
    <t>Bouche d'extraction auto-réglable 45m³/h Ø125</t>
  </si>
  <si>
    <t>5.1.3.4</t>
  </si>
  <si>
    <t>1.11.2.12.7</t>
  </si>
  <si>
    <t>Bouche d'extraction auto-réglable 75m³/h Ø125</t>
  </si>
  <si>
    <t>5.1.3.5</t>
  </si>
  <si>
    <t>Bouche d'extraction auto-réglable 315 m3/h Ø200</t>
  </si>
  <si>
    <t>5.1.4</t>
  </si>
  <si>
    <t>1.11.1.14</t>
  </si>
  <si>
    <t>Diffuseur de reprise Plafonnier</t>
  </si>
  <si>
    <t xml:space="preserve">Localisation : 
Vestiaire F. R+1
</t>
  </si>
  <si>
    <t>5.1.4.1</t>
  </si>
  <si>
    <t>1.11.1.14.1</t>
  </si>
  <si>
    <t xml:space="preserve">Diffuseur de reprise 555m3/h de marque ATIB série RMT-KLIN 45° 600X600 suivant CCTP   </t>
  </si>
  <si>
    <t>5.1.5</t>
  </si>
  <si>
    <t>1.11.1.15</t>
  </si>
  <si>
    <t>Diffuseur de reprise Mural</t>
  </si>
  <si>
    <t xml:space="preserve">Localisation : 
Balnéo
</t>
  </si>
  <si>
    <t>5.1.5.1</t>
  </si>
  <si>
    <t>1.11.1.15.1</t>
  </si>
  <si>
    <t xml:space="preserve">Diffuseur de reprise mural suivant CCTP  </t>
  </si>
  <si>
    <t>5.1.6</t>
  </si>
  <si>
    <t>1.11.1.3</t>
  </si>
  <si>
    <t>Rejet en toiture horizontal</t>
  </si>
  <si>
    <t>5.1.6.1</t>
  </si>
  <si>
    <t>1.11.1.3.1</t>
  </si>
  <si>
    <t>Sortie de toiture suivant CCTP</t>
  </si>
  <si>
    <t>5.1.7</t>
  </si>
  <si>
    <t>1.11.1.20</t>
  </si>
  <si>
    <t>Rejet en toiture vertical</t>
  </si>
  <si>
    <t>5.1.7.1</t>
  </si>
  <si>
    <t>1.11.1.20.1</t>
  </si>
  <si>
    <t>5.2</t>
  </si>
  <si>
    <t>1.11.1</t>
  </si>
  <si>
    <t xml:space="preserve">VENTILATION DOUBLE FLUX </t>
  </si>
  <si>
    <t>5.2.1</t>
  </si>
  <si>
    <t>1.11.1.1</t>
  </si>
  <si>
    <t>Centrale de traitement d'air</t>
  </si>
  <si>
    <t>5.2.1.1</t>
  </si>
  <si>
    <t xml:space="preserve">Centrale double flux de marque Aldes type VEX modèle 750H  suivant CCTP </t>
  </si>
  <si>
    <t>5.2.1.2</t>
  </si>
  <si>
    <t xml:space="preserve">Centrale double flux de marque Aldes type VEX modèle 740H  suivant CCTP  </t>
  </si>
  <si>
    <t>5.2.2</t>
  </si>
  <si>
    <t>Système adiabatique</t>
  </si>
  <si>
    <t>5.2.2.1</t>
  </si>
  <si>
    <t>1.11.1.1.1</t>
  </si>
  <si>
    <t>Système adiabatique de marque ALDES Type ADIAVEX modèle MO-3500</t>
  </si>
  <si>
    <t>5.2.3</t>
  </si>
  <si>
    <t>1.11.1.2</t>
  </si>
  <si>
    <t>5.2.3.1</t>
  </si>
  <si>
    <t>1.11.1.2.1</t>
  </si>
  <si>
    <t>5.2.3.2</t>
  </si>
  <si>
    <t>1.11.1.2.2</t>
  </si>
  <si>
    <t xml:space="preserve">Gaine souple suivant CCTP Ø160 y compris accessoires de pose et de raccordement </t>
  </si>
  <si>
    <t>5.2.3.3</t>
  </si>
  <si>
    <t>1.11.1.2.5</t>
  </si>
  <si>
    <t>Gaine spiralée en acier galvanisé Ø125 y compris accessoires de pose et de raccordement</t>
  </si>
  <si>
    <t>5.2.3.4</t>
  </si>
  <si>
    <t>1.11.1.2.6</t>
  </si>
  <si>
    <t>Gaine spiralée en acier galvanisé Ø160 y compris accessoires de pose et de raccordement</t>
  </si>
  <si>
    <t>5.2.3.5</t>
  </si>
  <si>
    <t>1.11.1.2.10</t>
  </si>
  <si>
    <t>Gaine spiralée en acier galvanisé Ø355 y compris accessoires de pose et de raccordement</t>
  </si>
  <si>
    <t>5.2.3.6</t>
  </si>
  <si>
    <t>Gaine rectangulaire en acier galvanisé 300 x 100 y compris accessoires de pose et de raccordement</t>
  </si>
  <si>
    <t>5.2.3.7</t>
  </si>
  <si>
    <t xml:space="preserve">Gaine rectangulaire en acier galvanisé 450 x 300 y compris accessoires de pose et de raccordement </t>
  </si>
  <si>
    <t>5.2.3.8</t>
  </si>
  <si>
    <t xml:space="preserve">Gaine rectangulaire en acier galvanisé 500 x 150 y compris accessoires de pose et de raccordement </t>
  </si>
  <si>
    <t>5.2.3.9</t>
  </si>
  <si>
    <t>Gaine rectangulaire en acier galvanisé 700 x 150 y compris accessoires de pose et de raccordement</t>
  </si>
  <si>
    <t>5.2.3.10</t>
  </si>
  <si>
    <t>Calorifuge des gaines 25mm y compris accessoires de pose et de raccordement</t>
  </si>
  <si>
    <t>5.2.4</t>
  </si>
  <si>
    <t>1.11.1.9</t>
  </si>
  <si>
    <t>Diffuseur de soufflage Mural</t>
  </si>
  <si>
    <t>5.2.4.1</t>
  </si>
  <si>
    <t>1.11.1.9.1</t>
  </si>
  <si>
    <t>Diffuseur de soufflage y compris accessoires de pose et de raccordement suivant CCTP
Type : CTM
Dimension : 300x100</t>
  </si>
  <si>
    <t>5.2.5</t>
  </si>
  <si>
    <t>5.2.5.1</t>
  </si>
  <si>
    <t xml:space="preserve">Diffuseur de reprise mural  y compris accessoires de pose et de raccordement suivant CCTP             Type : AMTS
Dimension : 300x100  </t>
  </si>
  <si>
    <t>5.2.6</t>
  </si>
  <si>
    <t>1.11.1.12</t>
  </si>
  <si>
    <t>Bouche de soufflage / reprise</t>
  </si>
  <si>
    <t>5.2.6.1</t>
  </si>
  <si>
    <t>1.11.1.12.1</t>
  </si>
  <si>
    <t xml:space="preserve">Diffuseur de soufflage ou de reprise de marque ATIB type KE suivant CCTP  </t>
  </si>
  <si>
    <t>5.3</t>
  </si>
  <si>
    <t xml:space="preserve">ACCESSOIRES </t>
  </si>
  <si>
    <t>5.3.1</t>
  </si>
  <si>
    <t>Gestion des débits en fonction de l'occupation - CO2</t>
  </si>
  <si>
    <t>5.3.1.1</t>
  </si>
  <si>
    <t>Sonde CO2 de marque ALDES type VMT Mod suivant CCTP</t>
  </si>
  <si>
    <t>5.3.1.2</t>
  </si>
  <si>
    <t>Registre motorisés de marque ALDES type MDA mod Ø selon plan</t>
  </si>
  <si>
    <t>5.3.1.3</t>
  </si>
  <si>
    <t xml:space="preserve">Module principal Pilot Mod </t>
  </si>
  <si>
    <t>5.3.1.4</t>
  </si>
  <si>
    <t xml:space="preserve">Transformateur 230VAC/12VAC </t>
  </si>
  <si>
    <t>5.3.2</t>
  </si>
  <si>
    <t>Clapets coupe-feu &lt;Ø315</t>
  </si>
  <si>
    <t>5.3.2.1</t>
  </si>
  <si>
    <t>Clapet coupe-feu Ø125 suivant CCTP</t>
  </si>
  <si>
    <t>5.3.3</t>
  </si>
  <si>
    <t>Clapets coupe-feu &gt;Ø315</t>
  </si>
  <si>
    <t>5.3.3.1</t>
  </si>
  <si>
    <t>Clapet coupe-feu de marque Ø400 suivant CCTP</t>
  </si>
  <si>
    <t>5.3.3.2</t>
  </si>
  <si>
    <t>Clapet coupe-feu de marque Ø315 suivant CCTP</t>
  </si>
  <si>
    <t>5.3.3.3</t>
  </si>
  <si>
    <t>Clapet coupe-feu de marque 500x200 suivant CCTP</t>
  </si>
  <si>
    <t>5.3.3.4</t>
  </si>
  <si>
    <t>Clapet coupe-feu de marque 700x200 suivant CCTP</t>
  </si>
  <si>
    <t>5.3.4</t>
  </si>
  <si>
    <t>Piège à son</t>
  </si>
  <si>
    <t>5.3.4.1</t>
  </si>
  <si>
    <t>Piège à son suivant CCTP Ø200</t>
  </si>
  <si>
    <t>5.3.4.2</t>
  </si>
  <si>
    <t>Piège à son suivant CCTP Ø315</t>
  </si>
  <si>
    <t>5.3.4.3</t>
  </si>
  <si>
    <t>Piège à son suivant CCTP 450x300</t>
  </si>
  <si>
    <t>5.3.5</t>
  </si>
  <si>
    <t>Brasseurs d'air</t>
  </si>
  <si>
    <t>5.3.5.1</t>
  </si>
  <si>
    <t>Brasseurs d'air  y compris accessoires de pose et de raccordement suivant CCTP</t>
  </si>
  <si>
    <t>DESCRIPTION DES OUVRAGES VENTILATION (EXISTANT)</t>
  </si>
  <si>
    <t>6.1</t>
  </si>
  <si>
    <t>6.1.1</t>
  </si>
  <si>
    <t>6.1.1.1</t>
  </si>
  <si>
    <t>6.1.2</t>
  </si>
  <si>
    <t>6.1.2.1</t>
  </si>
  <si>
    <t>6.1.2.2</t>
  </si>
  <si>
    <t>6.1.2.3</t>
  </si>
  <si>
    <t>Bouche d'extraction auto-réglable 90m3/h Ø125</t>
  </si>
  <si>
    <t>6.1.3</t>
  </si>
  <si>
    <t>1.11.2.17</t>
  </si>
  <si>
    <t>Entrée d'air en menuiserie auto-réglables</t>
  </si>
  <si>
    <t>6.1.3.1</t>
  </si>
  <si>
    <t>1.11.2.17.2</t>
  </si>
  <si>
    <t>Fourniture entrée d'air autoréglable 45m³/h au lot menuiserie suivant CCTP</t>
  </si>
  <si>
    <t>DESCRIPTION DES OUVRAGES DESENFUMAGE</t>
  </si>
  <si>
    <t>7.1</t>
  </si>
  <si>
    <t>DESENFUMAGES DES CIRCULATION</t>
  </si>
  <si>
    <t>7.1.1</t>
  </si>
  <si>
    <t>1.7.1.1</t>
  </si>
  <si>
    <t xml:space="preserve">Ventilateur de désenfumage </t>
  </si>
  <si>
    <t>7.1.1.1</t>
  </si>
  <si>
    <t>1.7.1.1.1</t>
  </si>
  <si>
    <t>Ventilateur de désenfumage suivant CCTP
Marque : ALDES
type : ProtectONE R12.0</t>
  </si>
  <si>
    <t>7.1.1.2</t>
  </si>
  <si>
    <t>Ventilateur de désenfumage suivant CCTP
Marque : ALDES
type : ProtectONE R12.0 2V</t>
  </si>
  <si>
    <t>7.1.1.3</t>
  </si>
  <si>
    <t>Ventilateur de désenfumage suivant CCTP
Marque : ALDES
type : ProtectONE R10.0</t>
  </si>
  <si>
    <t>7.1.1.4</t>
  </si>
  <si>
    <t>Ventilateur de désenfumage suivant CCTP
Marque : ALDES
type : ProtectONE R10.0 2V</t>
  </si>
  <si>
    <t>7.1.2</t>
  </si>
  <si>
    <t>1.7.1.2</t>
  </si>
  <si>
    <t>Tourelle de désenfumage</t>
  </si>
  <si>
    <t>7.1.2.1</t>
  </si>
  <si>
    <t>1.7.1.2.1</t>
  </si>
  <si>
    <t>Tourelle de désenfumage suivant CCTP
Marque : ALDES
type : VELONE F400-20.0</t>
  </si>
  <si>
    <t>7.1.3</t>
  </si>
  <si>
    <t>Ventilations hautes mécanique sur gaines</t>
  </si>
  <si>
    <t>7.1.3.1</t>
  </si>
  <si>
    <t>Ventilation haute suivant CCTP
Dimension : 700x850</t>
  </si>
  <si>
    <t>7.1.3.2</t>
  </si>
  <si>
    <t>Ventilation haute suivant CCTP
Dimension : 650x750</t>
  </si>
  <si>
    <t>7.1.3.3</t>
  </si>
  <si>
    <t>Ventilation haute suivant CCTP
Dimension : 650x550</t>
  </si>
  <si>
    <t>7.1.4</t>
  </si>
  <si>
    <t xml:space="preserve">Ventilations basses naturel sur gaines </t>
  </si>
  <si>
    <t>7.1.4.1</t>
  </si>
  <si>
    <t>Ventilation basse suivant CCTP
Dimension : 700x800</t>
  </si>
  <si>
    <t>7.1.4.2</t>
  </si>
  <si>
    <t>Ventilation basse suivant CCTP
Dimension : 650x850</t>
  </si>
  <si>
    <t>7.1.4.3</t>
  </si>
  <si>
    <t>Ventilation basse suivant CCTP
Dimension : 650x750</t>
  </si>
  <si>
    <t>7.1.4.4</t>
  </si>
  <si>
    <t>Ventilation basse suivant CCTP
Dimension : 600x750</t>
  </si>
  <si>
    <t>1.4</t>
  </si>
  <si>
    <t>DESCRIPTION DES OUVRAGES PLOMBERIE - SANITAIRES (CONSTRUIT)</t>
  </si>
  <si>
    <t>8.1</t>
  </si>
  <si>
    <t>1.4.3</t>
  </si>
  <si>
    <t>DISTRIBUTIONS INTERIEURES</t>
  </si>
  <si>
    <t>8.1.1</t>
  </si>
  <si>
    <t>Alimentations Eau Froide Sanitaire, Eau Chaude Sanitaire et Bouclage</t>
  </si>
  <si>
    <t>8.1.1.1</t>
  </si>
  <si>
    <t>Tube cuivre écroui Ø14x16 NF compris soudures, raccords, fixations et accessoires suivant CCTP</t>
  </si>
  <si>
    <t>8.1.1.2</t>
  </si>
  <si>
    <t>Tube cuivre écroui Ø16x18 NF compris soudures, raccords, fixations et accessoires suivant CCTP</t>
  </si>
  <si>
    <t>8.1.1.3</t>
  </si>
  <si>
    <t>Tube cuivre écroui Ø20x22 NF compris soudures, raccords, fixations et accessoires suivant CCTP</t>
  </si>
  <si>
    <t>8.1.1.4</t>
  </si>
  <si>
    <t>Tube cuivre écroui Ø26x28 NF compris soudures, raccords, fixations et accessoires suivant CCTP</t>
  </si>
  <si>
    <t>8.1.1.5</t>
  </si>
  <si>
    <t>Tube cuivre écroui Ø33x35 NF compris soudures, raccords, fixations et accessoires suivant CCTP</t>
  </si>
  <si>
    <t>8.1.2</t>
  </si>
  <si>
    <t>8.1.2.1</t>
  </si>
  <si>
    <t xml:space="preserve">Collecteurs nourrices en laiton compris raccords et accessoires suivant CCTP </t>
  </si>
  <si>
    <t>8.1.3</t>
  </si>
  <si>
    <t>Calorifugeage</t>
  </si>
  <si>
    <t>8.1.3.1</t>
  </si>
  <si>
    <t>Calorifuge mousse elastomère compris fixations et accessoires suivant CCTP
Øint 12</t>
  </si>
  <si>
    <t>8.1.3.2</t>
  </si>
  <si>
    <t>Calorifuge mousse elastomère compris fixations et accessoires suivant CCTP
Øint 14</t>
  </si>
  <si>
    <t>8.1.3.3</t>
  </si>
  <si>
    <t>Calorifuge mousse elastomère compris fixations et accessoires suivant CCTP
Øint 16</t>
  </si>
  <si>
    <t>8.1.3.4</t>
  </si>
  <si>
    <t>Calorifuge mousse elastomère compris fixations et accessoires suivant CCTP
Øint 18</t>
  </si>
  <si>
    <t>8.1.3.5</t>
  </si>
  <si>
    <t>Calorifuge mousse elastomère compris fixations et accessoires suivant CCTP
Øint 22</t>
  </si>
  <si>
    <t>8.1.3.6</t>
  </si>
  <si>
    <t>Calorifuge mousse elastomère compris fixations et accessoires suivant CCTP
Øint 28</t>
  </si>
  <si>
    <t>8.1.3.7</t>
  </si>
  <si>
    <t>Calorifuge mousse elastomère compris fixations et accessoires suivant CCTP
Øint 35</t>
  </si>
  <si>
    <t>8.1.4</t>
  </si>
  <si>
    <t>1.4.3.5</t>
  </si>
  <si>
    <t>Distribution terminale</t>
  </si>
  <si>
    <t>8.1.4.1</t>
  </si>
  <si>
    <t>Tube cuivre écroui Ø10x12 NF compris soudures, raccords, fixations et accessoires suivant CCTP</t>
  </si>
  <si>
    <t>8.1.4.2</t>
  </si>
  <si>
    <t>Tube cuivre écroui Ø12x14 NF compris soudures, raccords, fixations et accessoires suivant CCTP</t>
  </si>
  <si>
    <t>8.2</t>
  </si>
  <si>
    <t>1.4.4</t>
  </si>
  <si>
    <t xml:space="preserve">EVACUATIONS EAUX USEES - EAUX VANNES - EAUX PLUVIALES ET VENTILATIONS PRIMAIRES </t>
  </si>
  <si>
    <t>8.2.1</t>
  </si>
  <si>
    <t>Ventilations primaires</t>
  </si>
  <si>
    <t>8.2.1.1</t>
  </si>
  <si>
    <t xml:space="preserve">Tube PVC-Me Ø100 y compris accessoire de pose et de raccordement </t>
  </si>
  <si>
    <t>8.2.1.2</t>
  </si>
  <si>
    <t>Tube PVC-Me Ø125 y compris accessoire de pose et de raccordement</t>
  </si>
  <si>
    <t>8.2.2</t>
  </si>
  <si>
    <t>1.2.1.5.1</t>
  </si>
  <si>
    <t>Réseaux verticaux</t>
  </si>
  <si>
    <t>8.2.2.1</t>
  </si>
  <si>
    <t>Tube PVC Me NF (chutunic) compris raccords, colle, fixations et accessoires suivant CCTP
DN : 100</t>
  </si>
  <si>
    <t>8.2.3</t>
  </si>
  <si>
    <t>1.2.1.5.2</t>
  </si>
  <si>
    <t>Réseaux horizontaux</t>
  </si>
  <si>
    <t>8.2.3.1</t>
  </si>
  <si>
    <t>1.2.1.5.2.1</t>
  </si>
  <si>
    <t>Tube PVC Me NF compris raccords, colle, fixations et accessoires suivant CCTP
DN : 40</t>
  </si>
  <si>
    <t>8.2.3.2</t>
  </si>
  <si>
    <t>Tube PVC Me NF compris raccords, colle, fixations et accessoires suivant CCTP
DN : 100</t>
  </si>
  <si>
    <t>8.2.4</t>
  </si>
  <si>
    <t>Réseaux horizontaux sous face plancher R+3</t>
  </si>
  <si>
    <t>8.2.4.1</t>
  </si>
  <si>
    <t>Tube FONTE compris raccords, colle, fixations et accessoires suivant CCTP
DN : 40</t>
  </si>
  <si>
    <t>8.2.4.2</t>
  </si>
  <si>
    <t>Tube FONTE compris raccords, colle, fixations et accessoires suivant CCTP
DN : 100</t>
  </si>
  <si>
    <t>8.2.4.3</t>
  </si>
  <si>
    <t>Tube FONTE compris raccords, colle, fixations et accessoires suivant CCTP
DN : 125</t>
  </si>
  <si>
    <t>8.2.4.4</t>
  </si>
  <si>
    <t>Tube FONTE compris raccords, colle, fixations et accessoires suivant CCTP
DN : 140</t>
  </si>
  <si>
    <t>8.2.5</t>
  </si>
  <si>
    <t>Vidange des appareils sanitaires</t>
  </si>
  <si>
    <t>8.2.5.1</t>
  </si>
  <si>
    <t xml:space="preserve">Tube PVC-Me Ø40 y compris accessoire de pose et de raccordement	</t>
  </si>
  <si>
    <t>8.2.5.2</t>
  </si>
  <si>
    <t>Tube PVC-Me Ø100 y compris accessoire de pose et de raccordement</t>
  </si>
  <si>
    <t>8.3</t>
  </si>
  <si>
    <t>1.4.5</t>
  </si>
  <si>
    <t>APPAREILS SANITAIRES</t>
  </si>
  <si>
    <t>8.3.1</t>
  </si>
  <si>
    <t>1.4.5.3</t>
  </si>
  <si>
    <t>WC Suspendu</t>
  </si>
  <si>
    <t>8.3.1.1</t>
  </si>
  <si>
    <t>1.4.5.3.1</t>
  </si>
  <si>
    <t>WC Suspendu suivant CCTP</t>
  </si>
  <si>
    <t>8.3.2</t>
  </si>
  <si>
    <t>1.4.5.27</t>
  </si>
  <si>
    <t xml:space="preserve">Lavabo </t>
  </si>
  <si>
    <t>8.3.2.1</t>
  </si>
  <si>
    <t>1.4.5.27.1</t>
  </si>
  <si>
    <t>Lavabo suivant CCTP</t>
  </si>
  <si>
    <t>8.3.3</t>
  </si>
  <si>
    <t>1.4.5.34</t>
  </si>
  <si>
    <t>Colonne de douche</t>
  </si>
  <si>
    <t>8.3.3.1</t>
  </si>
  <si>
    <t>1.4.5.34.1</t>
  </si>
  <si>
    <t>Colonne de douche suivant CCTP</t>
  </si>
  <si>
    <t>8.3.4</t>
  </si>
  <si>
    <t>1.4.5.18</t>
  </si>
  <si>
    <t xml:space="preserve">Plan vasque résine </t>
  </si>
  <si>
    <t>8.3.4.1</t>
  </si>
  <si>
    <t>1.4.5.18.1</t>
  </si>
  <si>
    <t>Plan vasque résine suivant CCTP</t>
  </si>
  <si>
    <t>8.3.5</t>
  </si>
  <si>
    <t>1.4.5.21</t>
  </si>
  <si>
    <t>Plan vasque angle EF &amp; ECS</t>
  </si>
  <si>
    <t>8.3.5.1</t>
  </si>
  <si>
    <t>1.4.5.21.1</t>
  </si>
  <si>
    <t>Plan vasque angle EF&amp;ECS suivant CCTP</t>
  </si>
  <si>
    <t>8.3.6</t>
  </si>
  <si>
    <t>Plan vasque d'angle récupéré</t>
  </si>
  <si>
    <t>8.3.6.1</t>
  </si>
  <si>
    <t>Plan vasque récupéré suivant CCTP</t>
  </si>
  <si>
    <t>8.3.7</t>
  </si>
  <si>
    <t>1.4.5.8</t>
  </si>
  <si>
    <t>Lave-mains petit lavabo EFS &amp; ECS</t>
  </si>
  <si>
    <t>8.3.7.1</t>
  </si>
  <si>
    <t>1.4.5.8.1</t>
  </si>
  <si>
    <t xml:space="preserve">Lave mains robinet ECS &amp; EFS temporisé suivant CCTP	</t>
  </si>
  <si>
    <t>8.3.8</t>
  </si>
  <si>
    <t>1.4.5.12</t>
  </si>
  <si>
    <t>Lave-mains angle EF &amp; ECS</t>
  </si>
  <si>
    <t>8.3.8.1</t>
  </si>
  <si>
    <t>1.4.5.12.1</t>
  </si>
  <si>
    <t>Lave-mains compris robinetterie eau froide temporisée suivant CCTP</t>
  </si>
  <si>
    <t>8.3.9</t>
  </si>
  <si>
    <t>1.4.5.39</t>
  </si>
  <si>
    <t>Evier inox 1 cuve</t>
  </si>
  <si>
    <t>8.3.9.1</t>
  </si>
  <si>
    <t>1.4.5.39.1</t>
  </si>
  <si>
    <t>Ensemble évier à encstrer et robinetterie mitigeuse sur plage Suivant CCTP
Marque : FRANKE (évier) + Hansgrohé (mitigeur)
Type : FOCUS ECO mitigeur</t>
  </si>
  <si>
    <t>8.3.10</t>
  </si>
  <si>
    <t>1.4.5.19</t>
  </si>
  <si>
    <t xml:space="preserve">Plan double vasque résine EF &amp; ECS tempo </t>
  </si>
  <si>
    <t>8.3.10.1</t>
  </si>
  <si>
    <t>1.4.5.19.1</t>
  </si>
  <si>
    <t>Double vasque suivant CCTP</t>
  </si>
  <si>
    <t>8.3.11</t>
  </si>
  <si>
    <t>1.4.5.6</t>
  </si>
  <si>
    <t>Urinoir à action siphonique</t>
  </si>
  <si>
    <t>8.3.11.1</t>
  </si>
  <si>
    <t>1.4.5.6.1</t>
  </si>
  <si>
    <t>Urinoir suivant CCTP</t>
  </si>
  <si>
    <t>8.3.12</t>
  </si>
  <si>
    <t>1.4.5.45</t>
  </si>
  <si>
    <t>Vidoir</t>
  </si>
  <si>
    <t>8.3.12.1</t>
  </si>
  <si>
    <t>1.4.5.45.1</t>
  </si>
  <si>
    <t>Vidoir mural avec robinetterie mitigeur murale suivant CCTP</t>
  </si>
  <si>
    <t>8.3.13</t>
  </si>
  <si>
    <t>1.4.5.48</t>
  </si>
  <si>
    <t xml:space="preserve">Vannes en attente </t>
  </si>
  <si>
    <t>8.3.13.1</t>
  </si>
  <si>
    <t>1.4.5.48.1</t>
  </si>
  <si>
    <t>Vannes en attente et réseau Eu bouchonné suivant CCTP</t>
  </si>
  <si>
    <t>Vannes de coupure</t>
  </si>
  <si>
    <t>8.4</t>
  </si>
  <si>
    <t>1.4.6</t>
  </si>
  <si>
    <t xml:space="preserve">ACCESSOIRES SANITAIRES </t>
  </si>
  <si>
    <t>8.4.1</t>
  </si>
  <si>
    <t>1.4.6.1</t>
  </si>
  <si>
    <t>Barre de relèvement WC</t>
  </si>
  <si>
    <t>8.4.1.1</t>
  </si>
  <si>
    <t>1.4.6.1.1</t>
  </si>
  <si>
    <t>Barre de relèvement suivant CCTP</t>
  </si>
  <si>
    <t>8.4.2</t>
  </si>
  <si>
    <t>1.4.6.3</t>
  </si>
  <si>
    <t>Barre droite</t>
  </si>
  <si>
    <t>8.4.2.1</t>
  </si>
  <si>
    <t>1.4.6.3.1</t>
  </si>
  <si>
    <t>Barre de porte suivant CCTP</t>
  </si>
  <si>
    <t>8.4.3</t>
  </si>
  <si>
    <t>1.4.6.2</t>
  </si>
  <si>
    <t>Barre de relèvement escamotable WC</t>
  </si>
  <si>
    <t>8.4.3.1</t>
  </si>
  <si>
    <t>1.4.6.2.1</t>
  </si>
  <si>
    <t>Barre de relèvement WC suivant CCTP</t>
  </si>
  <si>
    <t>8.5</t>
  </si>
  <si>
    <t>1.4.7</t>
  </si>
  <si>
    <t>PRODUCTION D'EAU CHAUDE SANITAIRE SOLAIRE THERMIQUE</t>
  </si>
  <si>
    <t>8.5.1</t>
  </si>
  <si>
    <t>Capteurs solaires thermiques</t>
  </si>
  <si>
    <t>8.5.1.1</t>
  </si>
  <si>
    <t>Capteurs solaire thermique suivant CCTP</t>
  </si>
  <si>
    <t>M²</t>
  </si>
  <si>
    <t>8.5.2</t>
  </si>
  <si>
    <t>Accumulateur d'énergie</t>
  </si>
  <si>
    <t>8.5.2.1</t>
  </si>
  <si>
    <t>Accumulateur d'énergie suivant CCTP</t>
  </si>
  <si>
    <t>8.5.3</t>
  </si>
  <si>
    <t>Préparateur d'eau chaude sanitaire</t>
  </si>
  <si>
    <t>8.5.3.1</t>
  </si>
  <si>
    <t>Préparateur ECS y compris accessoires de pose et de raccordement suivant CCTP.</t>
  </si>
  <si>
    <t>8.5.4</t>
  </si>
  <si>
    <t>Station de séparation</t>
  </si>
  <si>
    <t>8.5.4.1</t>
  </si>
  <si>
    <t>Station de séparation suivant CCTP</t>
  </si>
  <si>
    <t>8.5.5</t>
  </si>
  <si>
    <t>Station de production ECS</t>
  </si>
  <si>
    <t>8.5.5.1</t>
  </si>
  <si>
    <t>Station de production ECS suivant CCTP</t>
  </si>
  <si>
    <t>8.5.6</t>
  </si>
  <si>
    <t>Équipements complémentaire</t>
  </si>
  <si>
    <t>8.5.6.1</t>
  </si>
  <si>
    <t>Équerres FSV 45° WTS-F2 K6 y compris accessoires de pose et de raccordement suivant CCTP</t>
  </si>
  <si>
    <t>8.5.6.2</t>
  </si>
  <si>
    <t>Bouteille de dégazage solaire y compris accessoires de pose et de raccordement suivant CCTP</t>
  </si>
  <si>
    <t>8.5.6.3</t>
  </si>
  <si>
    <t>Set de raccordement capteur WKASol 3.3-1500 WTS-F2 y compris accessoires de pose et de raccordement suivant CCTP</t>
  </si>
  <si>
    <t>8.5.6.4</t>
  </si>
  <si>
    <t>Vase intermédiaire WEVsol 50 y compris accessoires de pose et de raccordement suivant CCTP</t>
  </si>
  <si>
    <t>8.5.6.5</t>
  </si>
  <si>
    <t>Vase d’expansion solaire wegsol 150 L y compris accessoires de pose et de raccordement suivant CCTP</t>
  </si>
  <si>
    <t>8.5.6.6</t>
  </si>
  <si>
    <t>Flexibles inox y compris accessoires de pose et de raccordement suivant CCTP</t>
  </si>
  <si>
    <t>8.5.6.7</t>
  </si>
  <si>
    <t>Fluide caloporteur solaire (20 L) y compris accessoires de pose et de raccordement suivant CCTP</t>
  </si>
  <si>
    <t>8.5.6.8</t>
  </si>
  <si>
    <t>Set vannes 3 voies directionnelles y compris accessoires de pose et de raccordement suivant CCTP</t>
  </si>
  <si>
    <t>8.5.6.9</t>
  </si>
  <si>
    <t>Groupe de sécurité WHI Safe y compris accessoires de pose et de raccordement suivant CCTP</t>
  </si>
  <si>
    <t>8.5.6.10</t>
  </si>
  <si>
    <t>Set de bouclage ECS pour WHI freshaqua 115 y compris accessoires de pose et de raccordement suivant CCTP</t>
  </si>
  <si>
    <t>8.5.7</t>
  </si>
  <si>
    <t>8.5.7.1</t>
  </si>
  <si>
    <t>8.6</t>
  </si>
  <si>
    <t>1.4.9</t>
  </si>
  <si>
    <t>BOUCLAGE ECS</t>
  </si>
  <si>
    <t>8.6.1</t>
  </si>
  <si>
    <t>1.4.9.1</t>
  </si>
  <si>
    <t xml:space="preserve">Mitigeur thermostatique anti-légionellose </t>
  </si>
  <si>
    <t xml:space="preserve">Localisation : Cette composition est installée en amont du départ ECS général
</t>
  </si>
  <si>
    <t>8.6.1.1</t>
  </si>
  <si>
    <t>1.4.9.1.1</t>
  </si>
  <si>
    <t>Mitigeur thermostatique suivant CCTP</t>
  </si>
  <si>
    <t>8.6.2</t>
  </si>
  <si>
    <t>1.4.9.2</t>
  </si>
  <si>
    <t>Pompe de recyclage ECS</t>
  </si>
  <si>
    <t>Localisation : Cette composition est installée sur le retour bouclage</t>
  </si>
  <si>
    <t>8.6.2.1</t>
  </si>
  <si>
    <t>1.4.9.2.1</t>
  </si>
  <si>
    <t>Pompe de recyclage ECS suivant CCTP</t>
  </si>
  <si>
    <t>8.6.3</t>
  </si>
  <si>
    <t>1.4.9.3</t>
  </si>
  <si>
    <t>Clapet anti-pollution</t>
  </si>
  <si>
    <t>Localisation : Cette composition est installée en aval de la pompe et de la production d'ECS</t>
  </si>
  <si>
    <t>8.6.3.1</t>
  </si>
  <si>
    <t>1.4.9.3.1</t>
  </si>
  <si>
    <t>Clapet anti-pollution suivant CCTP</t>
  </si>
  <si>
    <t>8.6.4</t>
  </si>
  <si>
    <t>1.4.9.4</t>
  </si>
  <si>
    <t>Vannes d'isolements</t>
  </si>
  <si>
    <t>Localisation : Cette composition est installée en amont et aval des équipements</t>
  </si>
  <si>
    <t>8.6.4.1</t>
  </si>
  <si>
    <t>1.4.9.4.1</t>
  </si>
  <si>
    <t>Vannes d'isolements suivant CCTP</t>
  </si>
  <si>
    <t>8.6.5</t>
  </si>
  <si>
    <t>1.4.9.5</t>
  </si>
  <si>
    <t>Vanne de réglage bouclage</t>
  </si>
  <si>
    <t xml:space="preserve">Localisation : Cette composition est installée sur le retour des boucles terminales
</t>
  </si>
  <si>
    <t>8.6.5.1</t>
  </si>
  <si>
    <t>1.4.9.5.1</t>
  </si>
  <si>
    <t>Vanne de réglage bouclage suivant CCTP</t>
  </si>
  <si>
    <t>8.6.6</t>
  </si>
  <si>
    <t>1.4.9.6</t>
  </si>
  <si>
    <t>Robinet de prélèvement d'échantillons d'eau</t>
  </si>
  <si>
    <t xml:space="preserve">Localisation : Cette composition est installée sur la vanne de retour bouclage générale en chaufferie
</t>
  </si>
  <si>
    <t>8.6.6.1</t>
  </si>
  <si>
    <t>1.4.9.6.1</t>
  </si>
  <si>
    <t>Robinet de prélèvement suivant CCTP</t>
  </si>
  <si>
    <t>8.6.7</t>
  </si>
  <si>
    <t>1.4.9.7</t>
  </si>
  <si>
    <t>Thermomètre</t>
  </si>
  <si>
    <t xml:space="preserve">Localisation : Cette composition est installée sur l'allée ECS et retour ECS
</t>
  </si>
  <si>
    <t>8.6.7.1</t>
  </si>
  <si>
    <t>1.4.9.7.1</t>
  </si>
  <si>
    <t>Thermomètre suivant CCTP</t>
  </si>
  <si>
    <t>8.7</t>
  </si>
  <si>
    <t>RECUPERATION EAU DE PLUIE</t>
  </si>
  <si>
    <t>8.7.1</t>
  </si>
  <si>
    <t>Système de récupération des eaux pluviales</t>
  </si>
  <si>
    <t>8.7.1.1</t>
  </si>
  <si>
    <t>Pompe immergée y compris toutes sujétions suivant CCTP</t>
  </si>
  <si>
    <t>8.7.1.2</t>
  </si>
  <si>
    <t>PEHD Noir a bande bleu DN20 compris raccords et accessoires</t>
  </si>
  <si>
    <t>ml</t>
  </si>
  <si>
    <t>DESCRIPTION DES OUVRAGES PLOMBERIE - SANITAIRES (EXISTANT)</t>
  </si>
  <si>
    <t>9.1</t>
  </si>
  <si>
    <t>9.1.1</t>
  </si>
  <si>
    <t>9.1.1.1</t>
  </si>
  <si>
    <t>9.2</t>
  </si>
  <si>
    <t>9.2.1</t>
  </si>
  <si>
    <t>9.2.1.1</t>
  </si>
  <si>
    <t>9.2.2</t>
  </si>
  <si>
    <t>9.2.2.1</t>
  </si>
  <si>
    <t>9.2.2.2</t>
  </si>
  <si>
    <t>9.3</t>
  </si>
  <si>
    <t>9.3.1</t>
  </si>
  <si>
    <t>Localisation : 
Appartement thérapeutique
Chambre enfant x2</t>
  </si>
  <si>
    <t>9.3.1.1</t>
  </si>
  <si>
    <t>9.3.2</t>
  </si>
  <si>
    <t>Localisation : 
Chambre enfant</t>
  </si>
  <si>
    <t>9.3.2.1</t>
  </si>
  <si>
    <t>9.3.3</t>
  </si>
  <si>
    <t>Localisation : 
Appartement thérapeutique</t>
  </si>
  <si>
    <t>9.3.3.1</t>
  </si>
  <si>
    <t>9.3.4</t>
  </si>
  <si>
    <t>Localisation : 
Appartement thérapeutique
Chambre enfant</t>
  </si>
  <si>
    <t>9.3.4.1</t>
  </si>
  <si>
    <t>9.3.5</t>
  </si>
  <si>
    <t>1.4.5.32</t>
  </si>
  <si>
    <t>Receveur PMR</t>
  </si>
  <si>
    <t>9.3.5.1</t>
  </si>
  <si>
    <t>1.4.5.32.1</t>
  </si>
  <si>
    <t>Receveur PMR suivant CCTP</t>
  </si>
  <si>
    <t>9.3.6</t>
  </si>
  <si>
    <t>Localisation : 
Appartement thérapeutique
Office</t>
  </si>
  <si>
    <t>9.3.6.1</t>
  </si>
  <si>
    <t>Ensemble évier à encastrer et robinetterie mitigeuse sur plage Suivant CCTP</t>
  </si>
  <si>
    <t>9.3.7</t>
  </si>
  <si>
    <t xml:space="preserve">Localisation : 
</t>
  </si>
  <si>
    <t>Localisation : 
Chambre enfant
Office</t>
  </si>
  <si>
    <t>9.3.7.1</t>
  </si>
  <si>
    <t>9.3.8</t>
  </si>
  <si>
    <t>1.4.5.44</t>
  </si>
  <si>
    <t>Robinet MAL</t>
  </si>
  <si>
    <t>Localisation : 
Office
Appartement thérapeutique</t>
  </si>
  <si>
    <t>9.3.8.1</t>
  </si>
  <si>
    <t>1.4.5.44.1</t>
  </si>
  <si>
    <t>Robinet MAL suivant CCTP</t>
  </si>
  <si>
    <t>9.3.9</t>
  </si>
  <si>
    <t>Vannes en attente</t>
  </si>
  <si>
    <t>Localisation : 
Salle des familles</t>
  </si>
  <si>
    <t>9.3.9.1</t>
  </si>
  <si>
    <t>Vannes en attente du lot cuisine et réseau Eu bouchonné suivant CCTP</t>
  </si>
  <si>
    <t>DESCRIPTION DES OUVRAGES BALNEOTHERAPIE</t>
  </si>
  <si>
    <t>10.1</t>
  </si>
  <si>
    <t>PRINCIPE INSTALLATION BALNEOTHERAPIE</t>
  </si>
  <si>
    <t>10.2</t>
  </si>
  <si>
    <t xml:space="preserve">LOCAL TECHNIQUE </t>
  </si>
  <si>
    <t>10.2.1</t>
  </si>
  <si>
    <t>Chauffage de l'eau</t>
  </si>
  <si>
    <t>10.2.1.1</t>
  </si>
  <si>
    <t>Chauffage de l'eau y compris accessoires de pose et de raccordement suivant CCTP</t>
  </si>
  <si>
    <t>10.2.2</t>
  </si>
  <si>
    <t xml:space="preserve">Echangeur a plaque </t>
  </si>
  <si>
    <t>10.2.2.1</t>
  </si>
  <si>
    <t>Echangeur à plaque  y compris accessoires de pose et de raccordement suivant CCTP</t>
  </si>
  <si>
    <t>10.2.3</t>
  </si>
  <si>
    <t>Bac tampon</t>
  </si>
  <si>
    <t>10.2.3.1</t>
  </si>
  <si>
    <t>Bac tampon y compris accessoires de pose et de raccordement suivant CCTP</t>
  </si>
  <si>
    <t>10.2.4</t>
  </si>
  <si>
    <t xml:space="preserve">Pompes refoulement &amp; aspiration </t>
  </si>
  <si>
    <t>10.2.4.1</t>
  </si>
  <si>
    <t xml:space="preserve">Pose et raccordement des pompes de refoulement/aspiration  y compris accessoires de pose et de raccordement suivant CCTP </t>
  </si>
  <si>
    <t>10.2.5</t>
  </si>
  <si>
    <t>Pompes nage à contre courant</t>
  </si>
  <si>
    <t>10.2.5.1</t>
  </si>
  <si>
    <t xml:space="preserve">Pose et raccordement de la pompe nage à contre courant y compris accessoires de pose et de raccordement suivant CCTP </t>
  </si>
  <si>
    <t>10.2.6</t>
  </si>
  <si>
    <t xml:space="preserve">Filtration bassin </t>
  </si>
  <si>
    <t>10.2.6.1</t>
  </si>
  <si>
    <t>Filtre à sable y compris accessoires de pose et de raccordement suivant CCTP</t>
  </si>
  <si>
    <t>10.2.7</t>
  </si>
  <si>
    <t>Traitement de l'eau</t>
  </si>
  <si>
    <t>10.2.7.1</t>
  </si>
  <si>
    <t>Traitement de l'eau y compris accessoires de pose et de raccordement suivant CCTP</t>
  </si>
  <si>
    <t>10.2.8</t>
  </si>
  <si>
    <t>Traitement de l'air - Déshumidification et chauffage</t>
  </si>
  <si>
    <t>10.2.8.1</t>
  </si>
  <si>
    <t>Centrale de déshumidification y compris accessoires de pose et de raccordement suivant CCTP</t>
  </si>
  <si>
    <t>10.2.8.2</t>
  </si>
  <si>
    <t>Grille de soufflage 410x210 y compris accessoires de pose et de raccordement suivant CCTP</t>
  </si>
  <si>
    <t>10.2.8.3</t>
  </si>
  <si>
    <t>Grille de reprise 825x405 y compris accessoires de pose et de raccordement suivant CCTP</t>
  </si>
  <si>
    <t>10.2.8.4</t>
  </si>
  <si>
    <t>Gaine rectangulaire 405x350 y compris accessoires de pose et de raccordement suivant CCTP</t>
  </si>
  <si>
    <t>10.2.8.5</t>
  </si>
  <si>
    <t>Gaine rectangulaire 405x825 y compris accessoires de pose et de raccordement suivant CCTP</t>
  </si>
  <si>
    <t>10.2.8.6</t>
  </si>
  <si>
    <t>Gaine rectangulaire 600x600 y compris accessoires de pose et de raccordement suivant CCTP</t>
  </si>
  <si>
    <t>10.2.9</t>
  </si>
  <si>
    <t>Armoire électrique local technique</t>
  </si>
  <si>
    <t>10.2.9.1</t>
  </si>
  <si>
    <t>Tableau électrique avec protections différentielles, divisionnaires, commandes, câblage et repérage spécifique au local technique piscine suivant CCTP</t>
  </si>
  <si>
    <t>10.2.9.2</t>
  </si>
  <si>
    <t>Raccordement des arrêts d'urgence suivant CCTP</t>
  </si>
  <si>
    <t>10.2.10</t>
  </si>
  <si>
    <t>Ventilation local technique</t>
  </si>
  <si>
    <t>10.2.10.1</t>
  </si>
  <si>
    <t>Ventilations haute et basse du local technique suivant CCTP compris contre cadre de fixation à sceller et ventilateur en ligne.</t>
  </si>
  <si>
    <t>10.3</t>
  </si>
  <si>
    <t xml:space="preserve">RESEAUX TECHNIQUES PISCINE </t>
  </si>
  <si>
    <t>10.3.1</t>
  </si>
  <si>
    <t>Canalisations</t>
  </si>
  <si>
    <t>10.3.1.1</t>
  </si>
  <si>
    <t xml:space="preserve">Tube PVC PRESSION suivant CCTP Ø 32 y compris accessoires et raccordement. </t>
  </si>
  <si>
    <t>10.3.1.2</t>
  </si>
  <si>
    <t>Tube PVC PRESSION suivant CCTP Ø 75 y compris accessoires et raccordement.</t>
  </si>
  <si>
    <t>10.3.1.3</t>
  </si>
  <si>
    <t>Tube PVC PRESSION suivant CCTP Ø 100 y compris accessoires et raccordement.</t>
  </si>
  <si>
    <t>10.3.1.4</t>
  </si>
  <si>
    <t>Tube PVC PRESSION suivant CCTP Ø 125 y compris accessoires et raccordement.</t>
  </si>
  <si>
    <t>10.3.1.5</t>
  </si>
  <si>
    <t>Raccordement, supports et accessoires suivant CCTP</t>
  </si>
  <si>
    <t>10.3.2</t>
  </si>
  <si>
    <t>Alimentation Eau froide</t>
  </si>
  <si>
    <t>10.3.2.1</t>
  </si>
  <si>
    <t>Alimentation eau froide suivant CCTP</t>
  </si>
  <si>
    <t>10.3.3</t>
  </si>
  <si>
    <t>Robinetterie et accessoires</t>
  </si>
  <si>
    <t>10.3.3.1</t>
  </si>
  <si>
    <t xml:space="preserve">Vannes d'isolement y compris accessoires et raccordement suivant CCTP </t>
  </si>
  <si>
    <t>10.3.3.2</t>
  </si>
  <si>
    <t xml:space="preserve">Clapet anti-retour DN 160 suivant CCTP </t>
  </si>
  <si>
    <t>10.3.3.3</t>
  </si>
  <si>
    <t xml:space="preserve">Vannes de réglage y compris accessoires et raccordement suivant CCTP </t>
  </si>
  <si>
    <t>10.3.3.4</t>
  </si>
  <si>
    <t xml:space="preserve">Thermomètre suivant CCTP </t>
  </si>
  <si>
    <t>10.4</t>
  </si>
  <si>
    <t>EQUIPEMENTS BASSIN</t>
  </si>
  <si>
    <t>10.4.1</t>
  </si>
  <si>
    <t>Membrane armée</t>
  </si>
  <si>
    <t>10.4.1.1</t>
  </si>
  <si>
    <t>Feutre de protection en polyéthylène posé en sous couche pour membrane suivant CCTP</t>
  </si>
  <si>
    <t>10.4.1.2</t>
  </si>
  <si>
    <t xml:space="preserve">Membrane armée antidérapante suivant CCTP coloris et finition au choix </t>
  </si>
  <si>
    <t>10.4.2</t>
  </si>
  <si>
    <t>Reprise de l'eau de bassin par la surface</t>
  </si>
  <si>
    <t>10.4.2.1</t>
  </si>
  <si>
    <t>Goulotte périphérique de reprise d'eau en surface suivant CCTP</t>
  </si>
  <si>
    <t>10.4.3</t>
  </si>
  <si>
    <t>Bonde de fond</t>
  </si>
  <si>
    <t>10.4.3.1</t>
  </si>
  <si>
    <t>Bonde de fond  suivant CCTP</t>
  </si>
  <si>
    <t>10.4.4</t>
  </si>
  <si>
    <t>Refoulement</t>
  </si>
  <si>
    <t>10.4.4.1</t>
  </si>
  <si>
    <t>Buse de refoulement suivant CCTP</t>
  </si>
  <si>
    <t>10.4.5</t>
  </si>
  <si>
    <t>Platine de mise à l'eau PMR</t>
  </si>
  <si>
    <t>10.4.5.1</t>
  </si>
  <si>
    <t>Platine siège PMR suivant CCTP</t>
  </si>
  <si>
    <t>GESTION TECHNIQUE DU BÂTIMENT</t>
  </si>
  <si>
    <t>11.1</t>
  </si>
  <si>
    <t>INTRODUCTION</t>
  </si>
  <si>
    <t>11.2</t>
  </si>
  <si>
    <t>INSTALLATION</t>
  </si>
  <si>
    <t>11.3</t>
  </si>
  <si>
    <t>ALIMENTATIONS ET RACCORDEMENTS ELECTRIQUES</t>
  </si>
  <si>
    <t>11.3.1</t>
  </si>
  <si>
    <t>Alimentation et raccordement électrique suivant CCTP compris toutes sujétions.</t>
  </si>
  <si>
    <t>11.4</t>
  </si>
  <si>
    <t>RÉSEAU TERRAIN</t>
  </si>
  <si>
    <t>11.4.1</t>
  </si>
  <si>
    <t>Réseau de terrain suivant CCTP compris toutes sujétions.</t>
  </si>
  <si>
    <t>11.5</t>
  </si>
  <si>
    <t>COMPTAGE EN ÉNERGIE</t>
  </si>
  <si>
    <t>11.6</t>
  </si>
  <si>
    <t>EXPLOITATION</t>
  </si>
  <si>
    <t>11.7</t>
  </si>
  <si>
    <t>GARANTIE ET ASSISTANCE</t>
  </si>
  <si>
    <t>11.7.1</t>
  </si>
  <si>
    <t>Système GTB de marque WIT ou équivalent type REDY suivant CCTP compris matériel, câblage, pose, mise en service et toutes sujétions.</t>
  </si>
  <si>
    <t>1.14</t>
  </si>
  <si>
    <t>ESSAIS ET VERIFICATIONS</t>
  </si>
  <si>
    <t>12.1</t>
  </si>
  <si>
    <t>1.14.1</t>
  </si>
  <si>
    <t>TRAVAUX DIVERS</t>
  </si>
  <si>
    <t>12.1.1</t>
  </si>
  <si>
    <t>1.14.1.1</t>
  </si>
  <si>
    <t>12.2</t>
  </si>
  <si>
    <t>1.14.2</t>
  </si>
  <si>
    <t>RINCAGE DES RESEAUX</t>
  </si>
  <si>
    <t>12.2.1</t>
  </si>
  <si>
    <t>1.14.2.1</t>
  </si>
  <si>
    <t>12.3</t>
  </si>
  <si>
    <t>1.14.3</t>
  </si>
  <si>
    <t>VERIFICATION DE FUITES</t>
  </si>
  <si>
    <t>12.3.1</t>
  </si>
  <si>
    <t>1.14.3.1</t>
  </si>
  <si>
    <t>12.4</t>
  </si>
  <si>
    <t>1.14.4</t>
  </si>
  <si>
    <t>DOSSIER TECHNIQUE</t>
  </si>
  <si>
    <t>12.4.1</t>
  </si>
  <si>
    <t>1.14.4.1</t>
  </si>
  <si>
    <t>12.5</t>
  </si>
  <si>
    <t>1.14.5</t>
  </si>
  <si>
    <t>GESTION DES DECHETS DE CHANTIER</t>
  </si>
  <si>
    <t>12.5.1</t>
  </si>
  <si>
    <t>1.14.5.1</t>
  </si>
  <si>
    <t>Frais de gestion des déchets de chantier suivant CCTP</t>
  </si>
  <si>
    <t>12.6</t>
  </si>
  <si>
    <t>1.14.6</t>
  </si>
  <si>
    <t>CONTROLE DE BON ACHEVEMENT</t>
  </si>
  <si>
    <t>12.6.1</t>
  </si>
  <si>
    <t>1.14.6.1</t>
  </si>
  <si>
    <t>12.7</t>
  </si>
  <si>
    <t>1.14.7</t>
  </si>
  <si>
    <t>MISE EN SERVICE ET MISE EN MAIN</t>
  </si>
  <si>
    <t>12.7.1</t>
  </si>
  <si>
    <t>1.14.7.1</t>
  </si>
  <si>
    <t>RECAPITULATIF
"CHAUFFAGE - PLOMBERIE SANITAIRE - VENTILATION"</t>
  </si>
  <si>
    <t>RECAPITULATIF DES CHAPITRES</t>
  </si>
  <si>
    <t>2 - TRAVAUX PRELIMINAIRES</t>
  </si>
  <si>
    <t>- 2.1 - RECONNAISSANCE DES LIEUX</t>
  </si>
  <si>
    <t>- 2.2 - RELEVE DES RESEAUX EXISTANTS</t>
  </si>
  <si>
    <t>- 2.3 - HYGIENE ET SECURITE</t>
  </si>
  <si>
    <t>- 2.4 - COORDINATION ET INTERVENTION SUR SITE</t>
  </si>
  <si>
    <t>- 2.5 - PROTECTION SECURITE</t>
  </si>
  <si>
    <t>- 2.6 - GENIE CIVIL DANS L'EXISTANT - PERCEMENT - RESERVATION</t>
  </si>
  <si>
    <t>- 2.7 - TRAVAUX DE REMISE EN ETAT</t>
  </si>
  <si>
    <t>- 2.8 - PHASAGE ET PREPARATION DES TRAVAUX</t>
  </si>
  <si>
    <t>- 2.9 - NETTOYAGE APRES INTERVENTION</t>
  </si>
  <si>
    <t>- 2.10 - INSTALLATION DE CHANTIER</t>
  </si>
  <si>
    <t>- 2.11 - TRAVAUX DE DEVOIEMENT</t>
  </si>
  <si>
    <t>3 - DESCRIPTION DES OUVRAGES CHAUFFAGE (CONSTRUIT)</t>
  </si>
  <si>
    <t>- 3.1 - SOUS STATION RC</t>
  </si>
  <si>
    <t>- 3.2 - CHAUFFAGE</t>
  </si>
  <si>
    <t>- 3.3 - CLIMATISATION LOCAL INFORMATIQUE</t>
  </si>
  <si>
    <t>4 - DESCRIPTION DES OUVRAGES CHAUFFAGE (EXISTANT)</t>
  </si>
  <si>
    <t>- 4.1 - CHAUFFAGE</t>
  </si>
  <si>
    <t>5 - DESCRIPTION DES OUVRAGES VENTILATION (CONSTRUIT)</t>
  </si>
  <si>
    <t>- 5.1 - VENTILATION SIMPLE FLUX</t>
  </si>
  <si>
    <t>- 5.2 - VENTILATION DOUBLE FLUX</t>
  </si>
  <si>
    <t>- 5.3 - ACCESSOIRES</t>
  </si>
  <si>
    <t>6 - DESCRIPTION DES OUVRAGES VENTILATION (EXISTANT)</t>
  </si>
  <si>
    <t>- 6.1 - VENTILATION SIMPLE FLUX</t>
  </si>
  <si>
    <t>7 - DESCRIPTION DES OUVRAGES DESENFUMAGE</t>
  </si>
  <si>
    <t>- 7.1 - DESENFUMAGES DES CIRCULATION</t>
  </si>
  <si>
    <t>8 - DESCRIPTION DES OUVRAGES PLOMBERIE - SANITAIRES (CONSTRUIT)</t>
  </si>
  <si>
    <t>- 8.1 - DISTRIBUTIONS INTERIEURES</t>
  </si>
  <si>
    <t>- 8.2 - EVACUATIONS EAUX USEES - EAUX VANNES - EAUX PLUVIALES ET VENTILATIONS PRIMAIRES</t>
  </si>
  <si>
    <t>- 8.3 - APPAREILS SANITAIRES</t>
  </si>
  <si>
    <t>- 8.4 - ACCESSOIRES SANITAIRES</t>
  </si>
  <si>
    <t>- 8.5 - PRODUCTION D'EAU CHAUDE SANITAIRE SOLAIRE THERMIQUE</t>
  </si>
  <si>
    <t>- 8.6 - BOUCLAGE ECS</t>
  </si>
  <si>
    <t>- 8.7 - RECUPERATION EAU DE PLUIE</t>
  </si>
  <si>
    <t>9 - DESCRIPTION DES OUVRAGES PLOMBERIE - SANITAIRES (EXISTANT)</t>
  </si>
  <si>
    <t>- 9.1 - DISTRIBUTIONS INTERIEURES</t>
  </si>
  <si>
    <t>- 9.2 - EVACUATIONS EAUX USEES - EAUX VANNES - EAUX PLUVIALES ET VENTILATIONS PRIMAIRES</t>
  </si>
  <si>
    <t>- 9.3 - APPAREILS SANITAIRES</t>
  </si>
  <si>
    <t>10 - DESCRIPTION DES OUVRAGES BALNEOTHERAPIE</t>
  </si>
  <si>
    <t>- 10.1 - PRINCIPE INSTALLATION BALNEOTHERAPIE</t>
  </si>
  <si>
    <t>- 10.2 - LOCAL TECHNIQUE</t>
  </si>
  <si>
    <t>- 10.3 - RESEAUX TECHNIQUES PISCINE</t>
  </si>
  <si>
    <t>- 10.4 - EQUIPEMENTS BASSIN</t>
  </si>
  <si>
    <t>11 - GESTION TECHNIQUE DU BÂTIMENT</t>
  </si>
  <si>
    <t>- 11.1 - INTRODUCTION</t>
  </si>
  <si>
    <t>- 11.2 - INSTALLATION</t>
  </si>
  <si>
    <t>- 11.3 - ALIMENTATIONS ET RACCORDEMENTS ELECTRIQUES</t>
  </si>
  <si>
    <t>- 11.4 - RÉSEAU TERRAIN</t>
  </si>
  <si>
    <t>- 11.5 - COMPTAGE EN ÉNERGIE</t>
  </si>
  <si>
    <t>- 11.6 - EXPLOITATION</t>
  </si>
  <si>
    <t>- 11.7 - GARANTIE ET ASSISTANCE</t>
  </si>
  <si>
    <t>12 - ESSAIS ET VERIFICATIONS</t>
  </si>
  <si>
    <t>- 12.1 - TRAVAUX DIVERS</t>
  </si>
  <si>
    <t>- 12.2 - RINCAGE DES RESEAUX</t>
  </si>
  <si>
    <t>- 12.3 - VERIFICATION DE FUITES</t>
  </si>
  <si>
    <t>- 12.4 - DOSSIER TECHNIQUE</t>
  </si>
  <si>
    <t>- 12.5 - GESTION DES DECHETS DE CHANTIER</t>
  </si>
  <si>
    <t>- 12.6 - CONTROLE DE BON ACHEVEMENT</t>
  </si>
  <si>
    <t>- 12.7 - MISE EN SERVICE ET MISE EN MAIN</t>
  </si>
  <si>
    <t>Total du lot "CHAUFFAGE - PLOMBERIE SANITAIRE - VENTILATION"</t>
  </si>
  <si>
    <t>Total H.T. :</t>
  </si>
  <si>
    <t>Total T.V.A. (20%) :</t>
  </si>
  <si>
    <t>Total T.T.C. :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</si>
  <si>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</si>
  <si>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</si>
  <si>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</si>
  <si>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</si>
  <si>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</si>
  <si>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</si>
  <si>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</si>
  <si>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</si>
  <si>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</si>
  <si>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</si>
  <si>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</si>
  <si>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</si>
  <si>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</si>
  <si>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</si>
  <si>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</si>
  <si>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</si>
  <si>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</si>
  <si>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</si>
  <si>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</si>
  <si>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</si>
  <si>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</si>
  <si>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</si>
  <si>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</si>
  <si>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</si>
  <si>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</si>
  <si>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</si>
  <si>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</si>
  <si>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</si>
  <si>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</si>
  <si>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</si>
  <si>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</si>
  <si>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</si>
  <si>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</si>
  <si>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EXTENSION BATIMENT ADRIEN DANY</t>
  </si>
  <si>
    <t>NK 24.1225</t>
  </si>
  <si>
    <t>22/12/2025</t>
  </si>
  <si>
    <t>PRO-DCE</t>
  </si>
  <si>
    <t>Ø</t>
  </si>
  <si>
    <t>87000 LIMOGES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</si>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</sst>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5" formatCode="#,##0.00"/>
    <numFmt numFmtId="166" formatCode="0.00%"/>
    <numFmt numFmtId="167" formatCode="#,##0.000"/>
    <numFmt numFmtId="168" formatCode="#,##0.00\ [$€];[Red]-#,##0.00\ [$€]"/>
    <numFmt numFmtId="169" formatCode="00000"/>
    <numFmt numFmtId="170" formatCode="0#&quot; &quot;##&quot; &quot;##&quot; &quot;##&quot; &quot;##"/>
  </numFmts>
  <fonts count="23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i/>
      <sz val="8"/>
      <color rgb="FF000000"/>
      <name val="Arial"/>
      <family val="2"/>
    </font>
    <font>
      <u/>
      <sz val="10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4" fontId="11" fillId="0" borderId="11" xfId="0" applyNumberFormat="1" applyFont="1" applyBorder="1" applyAlignment="1" applyProtection="1">
      <alignment horizontal="right" vertical="top" wrapText="1"/>
      <protection locked="0"/>
    </xf>
    <xf numFmtId="165" fontId="12" fillId="0" borderId="11" xfId="0" applyNumberFormat="1" applyFont="1" applyBorder="1" applyAlignment="1" applyProtection="1">
      <alignment vertical="top" wrapText="1"/>
      <protection locked="0"/>
    </xf>
    <xf numFmtId="165" fontId="12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13" fillId="0" borderId="10" xfId="0" applyFont="1" applyBorder="1" applyAlignment="1">
      <alignment vertical="top" wrapText="1"/>
    </xf>
    <xf numFmtId="165" fontId="11" fillId="0" borderId="9" xfId="0" applyNumberFormat="1" applyFont="1" applyBorder="1" applyAlignment="1">
      <alignment horizontal="right" vertical="top" wrapText="1"/>
    </xf>
    <xf numFmtId="165" fontId="11" fillId="0" borderId="11" xfId="0" applyNumberFormat="1" applyFont="1" applyBorder="1" applyAlignment="1" applyProtection="1">
      <alignment horizontal="right" vertical="top" wrapText="1"/>
      <protection locked="0"/>
    </xf>
    <xf numFmtId="0" fontId="1" fillId="0" borderId="0" xfId="0" applyFont="1" applyAlignment="1">
      <alignment vertical="top"/>
    </xf>
    <xf numFmtId="0" fontId="14" fillId="0" borderId="10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167" fontId="11" fillId="0" borderId="9" xfId="0" applyNumberFormat="1" applyFont="1" applyBorder="1" applyAlignment="1">
      <alignment horizontal="right" vertical="top" wrapText="1"/>
    </xf>
    <xf numFmtId="167" fontId="11" fillId="0" borderId="11" xfId="0" applyNumberFormat="1" applyFont="1" applyBorder="1" applyAlignment="1" applyProtection="1">
      <alignment horizontal="right" vertical="top" wrapText="1"/>
      <protection locked="0"/>
    </xf>
    <xf numFmtId="0" fontId="15" fillId="0" borderId="10" xfId="0" applyFont="1" applyBorder="1" applyAlignment="1">
      <alignment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168" fontId="18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indent="1" wrapText="1"/>
    </xf>
    <xf numFmtId="0" fontId="19" fillId="0" borderId="0" xfId="0" applyFont="1" applyAlignment="1">
      <alignment vertical="top" wrapText="1"/>
    </xf>
    <xf numFmtId="168" fontId="19" fillId="0" borderId="0" xfId="0" applyNumberFormat="1" applyFont="1" applyAlignment="1">
      <alignment horizontal="right" vertical="top" indent="1" wrapText="1"/>
    </xf>
    <xf numFmtId="168" fontId="19" fillId="0" borderId="0" xfId="0" applyNumberFormat="1" applyFont="1" applyAlignment="1">
      <alignment horizontal="right" vertical="top" wrapText="1"/>
    </xf>
    <xf numFmtId="0" fontId="18" fillId="0" borderId="12" xfId="0" applyFont="1" applyBorder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20" fillId="0" borderId="17" xfId="0" applyFont="1" applyBorder="1" applyAlignment="1">
      <alignment vertical="top" wrapText="1"/>
    </xf>
    <xf numFmtId="168" fontId="20" fillId="0" borderId="0" xfId="0" applyNumberFormat="1" applyFont="1" applyAlignment="1">
      <alignment vertical="top" wrapText="1"/>
    </xf>
    <xf numFmtId="168" fontId="1" fillId="0" borderId="0" xfId="0" applyNumberFormat="1" applyFont="1" applyAlignment="1">
      <alignment vertical="top" wrapText="1"/>
    </xf>
    <xf numFmtId="168" fontId="1" fillId="0" borderId="18" xfId="0" applyNumberFormat="1" applyFont="1" applyBorder="1" applyAlignment="1">
      <alignment vertical="top" wrapText="1"/>
    </xf>
    <xf numFmtId="0" fontId="20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8" fontId="20" fillId="0" borderId="20" xfId="0" applyNumberFormat="1" applyFont="1" applyBorder="1" applyAlignment="1">
      <alignment vertical="top" wrapText="1"/>
    </xf>
    <xf numFmtId="168" fontId="1" fillId="0" borderId="20" xfId="0" applyNumberFormat="1" applyFont="1" applyBorder="1" applyAlignment="1">
      <alignment vertical="top" wrapText="1"/>
    </xf>
    <xf numFmtId="168" fontId="1" fillId="0" borderId="21" xfId="0" applyNumberFormat="1" applyFont="1" applyBorder="1" applyAlignment="1">
      <alignment vertical="top" wrapText="1"/>
    </xf>
    <xf numFmtId="0" fontId="20" fillId="0" borderId="0" xfId="0" applyFont="1" applyAlignment="1">
      <alignment vertical="top" wrapText="1"/>
    </xf>
    <xf numFmtId="0" fontId="19" fillId="0" borderId="20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right" vertical="top" wrapText="1"/>
    </xf>
    <xf numFmtId="0" fontId="4" fillId="0" borderId="9" xfId="0" applyFont="1" applyBorder="1" applyAlignment="1">
      <alignment vertical="top" wrapText="1"/>
    </xf>
    <xf numFmtId="166" fontId="4" fillId="0" borderId="23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166" fontId="4" fillId="0" borderId="10" xfId="0" applyNumberFormat="1" applyFont="1" applyBorder="1" applyAlignment="1">
      <alignment horizontal="right" vertical="top" wrapText="1"/>
    </xf>
    <xf numFmtId="166" fontId="4" fillId="0" borderId="24" xfId="0" applyNumberFormat="1" applyFont="1" applyBorder="1" applyAlignment="1">
      <alignment horizontal="right" vertical="top" wrapText="1"/>
    </xf>
    <xf numFmtId="0" fontId="18" fillId="0" borderId="0" xfId="0" applyFont="1" applyAlignment="1">
      <alignment horizontal="center" vertical="top" wrapText="1"/>
    </xf>
    <xf numFmtId="0" fontId="4" fillId="0" borderId="11" xfId="0" applyFont="1" applyBorder="1" applyAlignment="1" applyProtection="1">
      <alignment vertical="top" wrapText="1"/>
      <protection locked="0"/>
    </xf>
    <xf numFmtId="169" fontId="4" fillId="0" borderId="11" xfId="0" applyNumberFormat="1" applyFont="1" applyBorder="1" applyAlignment="1" applyProtection="1">
      <alignment vertical="top" wrapText="1"/>
      <protection locked="0"/>
    </xf>
    <xf numFmtId="170" fontId="4" fillId="0" borderId="11" xfId="0" applyNumberFormat="1" applyFont="1" applyBorder="1" applyAlignment="1" applyProtection="1">
      <alignment vertical="top" wrapText="1"/>
      <protection locked="0"/>
    </xf>
    <xf numFmtId="0" fontId="2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11" xfId="0" applyFont="1" applyBorder="1" applyAlignment="1" applyProtection="1">
      <alignment horizontal="left" vertical="top" wrapText="1"/>
      <protection locked="0"/>
    </xf>
    <xf numFmtId="0" fontId="4" fillId="0" borderId="11" xfId="0" applyFont="1" applyBorder="1" applyAlignment="1" applyProtection="1">
      <alignment horizontal="center" vertical="top" wrapText="1"/>
      <protection locked="0"/>
    </xf>
    <xf numFmtId="167" fontId="4" fillId="0" borderId="11" xfId="0" applyNumberFormat="1" applyFont="1" applyBorder="1" applyAlignment="1" applyProtection="1">
      <alignment horizontal="right" vertical="top" wrapText="1"/>
      <protection locked="0"/>
    </xf>
    <xf numFmtId="168" fontId="4" fillId="0" borderId="11" xfId="0" applyNumberFormat="1" applyFont="1" applyBorder="1" applyAlignment="1" applyProtection="1">
      <alignment horizontal="right" vertical="top" wrapText="1"/>
      <protection locked="0"/>
    </xf>
    <xf numFmtId="168" fontId="4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485775</xdr:colOff>
      <xdr:row>1</xdr:row>
      <xdr:rowOff>0</xdr:rowOff>
    </xdr:from>
    <xdr:to>
      <xdr:col>6</xdr:col>
      <xdr:colOff>355382</xdr:colOff>
      <xdr:row>9</xdr:row>
      <xdr:rowOff>114171</xdr:rowOff>
    </xdr:to>
    <xdr:pic>
      <xdr:nvPicPr>
        <xdr:cNvPr id="2" name="Picture 1" descr="{19ca0e12-34e9-4bdc-8c82-7247fdd5df74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1975" y="114300"/>
          <a:ext cx="726857" cy="10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vmlDrawing" Target="../drawings/vmlDrawing2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7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7"/>
      <c r="F60" s="7"/>
      <c r="G60" s="7"/>
      <c r="H60" s="7"/>
      <c r="I60" s="8"/>
    </row>
    <row r="61" spans="2:9" ht="9.00113" customHeight="1">
      <c r="B61" s="5"/>
      <c r="C61" s="6"/>
      <c r="D61" s="7"/>
      <c r="E61" s="7"/>
      <c r="F61" s="7"/>
      <c r="G61" s="7"/>
      <c r="H61" s="7"/>
      <c r="I61" s="8"/>
    </row>
    <row r="62" spans="2:9" ht="9.00113" customHeight="1">
      <c r="B62" s="5"/>
      <c r="C62" s="6"/>
      <c r="D62" s="7"/>
      <c r="E62" s="10">
        <f>IF('Paramètres'!C9&lt;&gt;"",'Paramètres'!C9,"")</f>
        <v/>
      </c>
      <c r="F62" s="10"/>
      <c r="G62" s="10"/>
      <c r="H62" s="10"/>
      <c r="I62" s="8"/>
    </row>
    <row r="63" spans="2:9" ht="9.00113" customHeight="1">
      <c r="B63" s="5"/>
      <c r="C63" s="6"/>
      <c r="D63" s="7"/>
      <c r="E63" s="10"/>
      <c r="F63" s="10"/>
      <c r="G63" s="10"/>
      <c r="H63" s="10"/>
      <c r="I63" s="8"/>
    </row>
    <row r="64" spans="2:9" ht="9.00113" customHeight="1">
      <c r="B64" s="5"/>
      <c r="C64" s="6"/>
      <c r="D64" s="7"/>
      <c r="E64" s="10"/>
      <c r="F64" s="10"/>
      <c r="G64" s="10"/>
      <c r="H64" s="10"/>
      <c r="I64" s="8"/>
    </row>
    <row r="65" spans="2:9" ht="9.00113" customHeight="1">
      <c r="B65" s="5"/>
      <c r="C65" s="6"/>
      <c r="D65" s="7"/>
      <c r="E65" s="10"/>
      <c r="F65" s="10"/>
      <c r="G65" s="10"/>
      <c r="H65" s="10"/>
      <c r="I65" s="8"/>
    </row>
    <row r="66" spans="2:9" ht="9.00113" customHeight="1">
      <c r="B66" s="5"/>
      <c r="C66" s="6"/>
      <c r="D66" s="7"/>
      <c r="E66" s="10">
        <f>IF('Paramètres'!C11&lt;&gt;"",'Paramètres'!C11,"")</f>
        <v/>
      </c>
      <c r="F66" s="10"/>
      <c r="G66" s="10"/>
      <c r="H66" s="10"/>
      <c r="I66" s="8"/>
    </row>
    <row r="67" spans="2:9" ht="9.00113" customHeight="1">
      <c r="B67" s="5"/>
      <c r="C67" s="6"/>
      <c r="D67" s="7"/>
      <c r="E67" s="10"/>
      <c r="F67" s="10"/>
      <c r="G67" s="10"/>
      <c r="H67" s="10"/>
      <c r="I67" s="8"/>
    </row>
    <row r="68" spans="2:9" ht="9.00113" customHeight="1">
      <c r="B68" s="5"/>
      <c r="C68" s="6"/>
      <c r="D68" s="7"/>
      <c r="E68" s="10"/>
      <c r="F68" s="10"/>
      <c r="G68" s="10"/>
      <c r="H68" s="10"/>
      <c r="I68" s="8"/>
    </row>
    <row r="69" spans="2:9" ht="9.00113" customHeight="1">
      <c r="B69" s="5"/>
      <c r="C69" s="6"/>
      <c r="D69" s="7"/>
      <c r="E69" s="10"/>
      <c r="F69" s="10"/>
      <c r="G69" s="10"/>
      <c r="H69" s="10"/>
      <c r="I69" s="8"/>
    </row>
    <row r="70" spans="2:9" ht="9.00113" customHeight="1">
      <c r="B70" s="5"/>
      <c r="C70" s="6"/>
      <c r="D70" s="7"/>
      <c r="E70" s="10"/>
      <c r="F70" s="10"/>
      <c r="G70" s="10"/>
      <c r="H70" s="10"/>
      <c r="I70" s="8"/>
    </row>
    <row r="71" spans="2:9" ht="9.00113" customHeight="1">
      <c r="B71" s="5"/>
      <c r="C71" s="6"/>
      <c r="D71" s="7"/>
      <c r="E71" s="11">
        <f>IF('Paramètres'!C3&lt;&gt;"",'Paramètres'!C3,"")</f>
        <v/>
      </c>
      <c r="F71" s="12"/>
      <c r="G71" s="12"/>
      <c r="H71" s="13"/>
      <c r="I71" s="8"/>
    </row>
    <row r="72" spans="2:9" ht="9.00113" customHeight="1">
      <c r="B72" s="5"/>
      <c r="C72" s="6"/>
      <c r="D72" s="7"/>
      <c r="E72" s="14"/>
      <c r="F72" s="9"/>
      <c r="G72" s="9"/>
      <c r="H72" s="15"/>
      <c r="I72" s="8"/>
    </row>
    <row r="73" spans="2:9" ht="9.00113" customHeight="1">
      <c r="B73" s="5"/>
      <c r="C73" s="6"/>
      <c r="D73" s="7"/>
      <c r="E73" s="14"/>
      <c r="F73" s="9"/>
      <c r="G73" s="9"/>
      <c r="H73" s="15"/>
      <c r="I73" s="8"/>
    </row>
    <row r="74" spans="2:9" ht="9.00113" customHeight="1">
      <c r="B74" s="5"/>
      <c r="C74" s="6"/>
      <c r="D74" s="7"/>
      <c r="E74" s="14"/>
      <c r="F74" s="9"/>
      <c r="G74" s="9"/>
      <c r="H74" s="15"/>
      <c r="I74" s="8"/>
    </row>
    <row r="75" spans="2:9" ht="9.00113" customHeight="1">
      <c r="B75" s="5"/>
      <c r="C75" s="6"/>
      <c r="D75" s="7"/>
      <c r="E75" s="14"/>
      <c r="F75" s="9"/>
      <c r="G75" s="9"/>
      <c r="H75" s="15"/>
      <c r="I75" s="8"/>
    </row>
    <row r="76" spans="2:9" ht="9.00113" customHeight="1">
      <c r="B76" s="5"/>
      <c r="C76" s="6"/>
      <c r="D76" s="7"/>
      <c r="E76" s="14"/>
      <c r="F76" s="9"/>
      <c r="G76" s="9"/>
      <c r="H76" s="15"/>
      <c r="I76" s="8"/>
    </row>
    <row r="77" spans="2:9" ht="9.00113" customHeight="1">
      <c r="B77" s="5"/>
      <c r="C77" s="6"/>
      <c r="D77" s="7"/>
      <c r="E77" s="16"/>
      <c r="F77" s="17"/>
      <c r="G77" s="17"/>
      <c r="H77" s="18"/>
      <c r="I77" s="8"/>
    </row>
    <row r="78" spans="2:9" ht="9.00113" customHeight="1">
      <c r="B78" s="5"/>
      <c r="C78" s="6"/>
      <c r="D78" s="7"/>
      <c r="E78" s="7"/>
      <c r="F78" s="7"/>
      <c r="G78" s="7"/>
      <c r="H78" s="7"/>
      <c r="I78" s="8"/>
    </row>
    <row r="79" spans="2:9" ht="9.00113" customHeight="1">
      <c r="B79" s="5"/>
      <c r="C79" s="6"/>
      <c r="D79" s="7"/>
      <c r="E79" s="7"/>
      <c r="F79" s="19" t="s">
        <v>0</v>
      </c>
      <c r="G79" s="19">
        <f>IF('Paramètres'!C7&lt;&gt;"",'Paramètres'!C7,"")</f>
        <v/>
      </c>
      <c r="H79" s="7"/>
      <c r="I79" s="8"/>
    </row>
    <row r="80" spans="2:9" ht="9.00113" customHeight="1">
      <c r="B80" s="20" t="s">
        <v>4</v>
      </c>
      <c r="C80" s="6"/>
      <c r="D80" s="7"/>
      <c r="E80" s="7"/>
      <c r="F80" s="19"/>
      <c r="G80" s="19"/>
      <c r="H80" s="7"/>
      <c r="I80" s="8"/>
    </row>
    <row r="81" spans="2:9" ht="9.00113" customHeight="1">
      <c r="B81" s="5"/>
      <c r="C81" s="6"/>
      <c r="D81" s="7"/>
      <c r="E81" s="7"/>
      <c r="F81" s="19" t="s">
        <v>1</v>
      </c>
      <c r="G81" s="19">
        <f>IF('Paramètres'!C13&lt;&gt;"",'Paramètres'!C13,"")</f>
        <v/>
      </c>
      <c r="H81" s="7"/>
      <c r="I81" s="8"/>
    </row>
    <row r="82" spans="2:9" ht="9.00113" customHeight="1">
      <c r="B82" s="5"/>
      <c r="C82" s="6"/>
      <c r="D82" s="7"/>
      <c r="E82" s="7"/>
      <c r="F82" s="19"/>
      <c r="G82" s="19"/>
      <c r="H82" s="7"/>
      <c r="I82" s="8"/>
    </row>
    <row r="83" spans="2:9" ht="9.00113" customHeight="1">
      <c r="B83" s="5"/>
      <c r="C83" s="6"/>
      <c r="D83" s="7"/>
      <c r="E83" s="7"/>
      <c r="F83" s="19" t="s">
        <v>2</v>
      </c>
      <c r="G83" s="19">
        <f>IF('Paramètres'!C15&lt;&gt;"",'Paramètres'!C15,"")</f>
        <v/>
      </c>
      <c r="H83" s="7"/>
      <c r="I83" s="8"/>
    </row>
    <row r="84" spans="2:9" ht="9.00113" customHeight="1">
      <c r="B84" s="5"/>
      <c r="C84" s="6"/>
      <c r="D84" s="7"/>
      <c r="E84" s="7"/>
      <c r="F84" s="19"/>
      <c r="G84" s="19"/>
      <c r="H84" s="7"/>
      <c r="I84" s="8"/>
    </row>
    <row r="85" spans="2:9" ht="9.00113" customHeight="1">
      <c r="B85" s="5"/>
      <c r="C85" s="6"/>
      <c r="D85" s="7"/>
      <c r="E85" s="7"/>
      <c r="F85" s="19" t="s">
        <v>3</v>
      </c>
      <c r="G85" s="19">
        <f>IF('Paramètres'!C17&lt;&gt;"",'Paramètres'!C17,"")</f>
        <v/>
      </c>
      <c r="H85" s="7"/>
      <c r="I85" s="8"/>
    </row>
    <row r="86" spans="2:9" ht="9.00113" customHeight="1">
      <c r="B86" s="5"/>
      <c r="C86" s="6"/>
      <c r="D86" s="7"/>
      <c r="E86" s="7"/>
      <c r="F86" s="19"/>
      <c r="G86" s="19"/>
      <c r="H86" s="7"/>
      <c r="I86" s="8"/>
    </row>
    <row r="87" spans="2:9" ht="9.00113" customHeight="1">
      <c r="B87" s="21"/>
      <c r="C87" s="22"/>
      <c r="D87" s="23"/>
      <c r="E87" s="23"/>
      <c r="F87" s="23"/>
      <c r="G87" s="23"/>
      <c r="H87" s="23"/>
      <c r="I87" s="24"/>
    </row>
  </sheetData>
  <sheetProtection password="E95E" sheet="1" objects="1" selectLockedCells="1"/>
  <mergeCells count="18">
    <mergeCell ref="E2:H10"/>
    <mergeCell ref="E11:H19"/>
    <mergeCell ref="E20:H27"/>
    <mergeCell ref="E28:H45"/>
    <mergeCell ref="E47:E61"/>
    <mergeCell ref="F47:H61"/>
    <mergeCell ref="E62:H65"/>
    <mergeCell ref="E66:H70"/>
    <mergeCell ref="E71:H77"/>
    <mergeCell ref="F79:F80"/>
    <mergeCell ref="G79:G80"/>
    <mergeCell ref="F81:F82"/>
    <mergeCell ref="G81:G82"/>
    <mergeCell ref="F83:F84"/>
    <mergeCell ref="G83:G84"/>
    <mergeCell ref="F85:F86"/>
    <mergeCell ref="G85:G86"/>
    <mergeCell ref="B80:C86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R2030"/>
  <sheetViews>
    <sheetView showGridLines="0" tabSelected="1" workbookViewId="0">
      <pane ySplit="3" topLeftCell="A4" activePane="bottomLeft" state="frozen"/>
      <selection pane="bottomLeft" activeCell="I10" sqref="I10"/>
    </sheetView>
  </sheetViews>
  <sheetFormatPr defaultRowHeight="15"/>
  <cols>
    <col min="1" max="1" width="0" hidden="1" customWidth="1"/>
    <col min="2" max="2" width="4.5703125" customWidth="1"/>
    <col min="3" max="3" width="0" hidden="1" customWidth="1"/>
    <col min="4" max="4" width="28.5703125" customWidth="1"/>
    <col min="5" max="9" width="8.140625" customWidth="1"/>
    <col min="10" max="11" width="12.5703125" customWidth="1"/>
    <col min="12" max="18" width="0" hidden="1" customWidth="1"/>
    <col min="19" max="69" width="10.7109375" customWidth="1"/>
  </cols>
  <sheetData>
    <row r="1" spans="1:18" hidden="1">
      <c r="A1" s="7" t="s">
        <v>5</v>
      </c>
      <c r="B1" s="7" t="s">
        <v>6</v>
      </c>
      <c r="C1" s="7" t="s">
        <v>7</v>
      </c>
      <c r="D1" s="7" t="s">
        <v>8</v>
      </c>
      <c r="E1" s="7" t="s">
        <v>9</v>
      </c>
      <c r="F1" s="7" t="s">
        <v>10</v>
      </c>
      <c r="G1" s="7" t="s">
        <v>11</v>
      </c>
      <c r="H1" s="7" t="s">
        <v>12</v>
      </c>
      <c r="I1" s="7" t="s">
        <v>13</v>
      </c>
      <c r="J1" s="7" t="s">
        <v>14</v>
      </c>
      <c r="K1" s="7" t="s">
        <v>15</v>
      </c>
      <c r="L1" s="7" t="s">
        <v>16</v>
      </c>
      <c r="N1" s="7" t="s">
        <v>17</v>
      </c>
      <c r="O1" s="7" t="s">
        <v>18</v>
      </c>
      <c r="P1" s="7" t="s">
        <v>19</v>
      </c>
      <c r="Q1" s="7" t="s">
        <v>20</v>
      </c>
      <c r="R1" s="7" t="s">
        <v>21</v>
      </c>
    </row>
    <row r="3" spans="1:18">
      <c r="A3" s="7" t="s">
        <v>22</v>
      </c>
      <c r="B3" s="25" t="s">
        <v>23</v>
      </c>
      <c r="C3" s="25" t="s">
        <v>24</v>
      </c>
      <c r="D3" s="25" t="s">
        <v>25</v>
      </c>
      <c r="E3" s="25"/>
      <c r="F3" s="25"/>
      <c r="G3" s="25" t="s">
        <v>11</v>
      </c>
      <c r="H3" s="25" t="s">
        <v>26</v>
      </c>
      <c r="I3" s="25" t="s">
        <v>27</v>
      </c>
      <c r="J3" s="25" t="s">
        <v>28</v>
      </c>
      <c r="K3" s="25" t="s">
        <v>29</v>
      </c>
      <c r="L3" s="25" t="s">
        <v>30</v>
      </c>
      <c r="M3" s="25" t="s">
        <v>31</v>
      </c>
      <c r="N3" s="25" t="s">
        <v>32</v>
      </c>
      <c r="O3" s="25" t="s">
        <v>33</v>
      </c>
      <c r="P3" s="25" t="s">
        <v>34</v>
      </c>
      <c r="Q3" s="25" t="s">
        <v>35</v>
      </c>
      <c r="R3" s="25" t="s">
        <v>36</v>
      </c>
    </row>
    <row r="4" spans="1:18" ht="31.5" customHeight="1">
      <c r="A4" s="7">
        <v>2</v>
      </c>
      <c r="B4" s="26"/>
      <c r="C4" s="26">
        <v>1</v>
      </c>
      <c r="D4" s="27" t="s">
        <v>37</v>
      </c>
      <c r="E4" s="27"/>
      <c r="F4" s="27"/>
      <c r="G4" s="27"/>
      <c r="H4" s="27"/>
      <c r="I4" s="27"/>
      <c r="J4" s="27"/>
      <c r="K4" s="27"/>
      <c r="L4" s="7"/>
    </row>
    <row r="5" spans="1:18" hidden="1">
      <c r="A5" s="7">
        <v>3</v>
      </c>
    </row>
    <row r="6" spans="1:18" hidden="1">
      <c r="A6" s="7" t="s">
        <v>38</v>
      </c>
    </row>
    <row r="7" spans="1:18" ht="15.75" customHeight="1">
      <c r="A7" s="7">
        <v>3</v>
      </c>
      <c r="B7" s="26">
        <v>2</v>
      </c>
      <c r="C7" s="26" t="s">
        <v>39</v>
      </c>
      <c r="D7" s="27" t="s">
        <v>40</v>
      </c>
      <c r="E7" s="27"/>
      <c r="F7" s="27"/>
      <c r="G7" s="27"/>
      <c r="H7" s="27"/>
      <c r="I7" s="27"/>
      <c r="J7" s="27"/>
      <c r="K7" s="27"/>
      <c r="L7" s="7"/>
    </row>
    <row r="8" spans="1:18">
      <c r="A8" s="7">
        <v>4</v>
      </c>
      <c r="B8" s="26" t="s">
        <v>41</v>
      </c>
      <c r="C8" s="26" t="s">
        <v>42</v>
      </c>
      <c r="D8" s="28" t="s">
        <v>43</v>
      </c>
      <c r="E8" s="28"/>
      <c r="F8" s="28"/>
      <c r="G8" s="28"/>
      <c r="H8" s="28"/>
      <c r="I8" s="28"/>
      <c r="J8" s="28"/>
      <c r="K8" s="28"/>
      <c r="L8" s="7"/>
    </row>
    <row r="9" spans="1:18" hidden="1">
      <c r="A9" s="7" t="s">
        <v>44</v>
      </c>
    </row>
    <row r="10" spans="1:18">
      <c r="A10" s="7">
        <v>9</v>
      </c>
      <c r="B10" s="29" t="s">
        <v>45</v>
      </c>
      <c r="C10" s="29" t="s">
        <v>46</v>
      </c>
      <c r="D10" s="30" t="s">
        <v>47</v>
      </c>
      <c r="E10" s="31"/>
      <c r="F10" s="31"/>
      <c r="G10" s="32" t="s">
        <v>11</v>
      </c>
      <c r="H10" s="33">
        <v>1</v>
      </c>
      <c r="I10" s="34"/>
      <c r="J10" s="35"/>
      <c r="K10" s="36">
        <f>IF(AND(H10= "",I10= ""), 0, ROUND(ROUND(J10, 2) * ROUND(IF(I10="",H10,I10),  0), 2))</f>
        <v/>
      </c>
      <c r="L10" s="7"/>
      <c r="N10" s="37">
        <v>0.2</v>
      </c>
      <c r="R10" s="7">
        <v>9337</v>
      </c>
    </row>
    <row r="11" spans="1:18" hidden="1">
      <c r="A11" s="7" t="s">
        <v>48</v>
      </c>
    </row>
    <row r="12" spans="1:18" hidden="1">
      <c r="A12" s="7" t="s">
        <v>49</v>
      </c>
    </row>
    <row r="13" spans="1:18">
      <c r="A13" s="7">
        <v>4</v>
      </c>
      <c r="B13" s="26" t="s">
        <v>50</v>
      </c>
      <c r="C13" s="26" t="s">
        <v>51</v>
      </c>
      <c r="D13" s="28" t="s">
        <v>52</v>
      </c>
      <c r="E13" s="28"/>
      <c r="F13" s="28"/>
      <c r="G13" s="28"/>
      <c r="H13" s="28"/>
      <c r="I13" s="28"/>
      <c r="J13" s="28"/>
      <c r="K13" s="28"/>
      <c r="L13" s="7"/>
    </row>
    <row r="14" spans="1:18" hidden="1">
      <c r="A14" s="7" t="s">
        <v>44</v>
      </c>
    </row>
    <row r="15" spans="1:18" hidden="1">
      <c r="A15" s="7" t="s">
        <v>44</v>
      </c>
    </row>
    <row r="16" spans="1:18">
      <c r="A16" s="7">
        <v>9</v>
      </c>
      <c r="B16" s="29" t="s">
        <v>53</v>
      </c>
      <c r="C16" s="29" t="s">
        <v>54</v>
      </c>
      <c r="D16" s="30" t="s">
        <v>47</v>
      </c>
      <c r="E16" s="31"/>
      <c r="F16" s="31"/>
      <c r="G16" s="32" t="s">
        <v>11</v>
      </c>
      <c r="H16" s="33">
        <v>1</v>
      </c>
      <c r="I16" s="34"/>
      <c r="J16" s="35"/>
      <c r="K16" s="36">
        <f>IF(AND(H16= "",I16= ""), 0, ROUND(ROUND(J16, 2) * ROUND(IF(I16="",H16,I16),  0), 2))</f>
        <v/>
      </c>
      <c r="L16" s="7"/>
      <c r="N16" s="37">
        <v>0.2</v>
      </c>
      <c r="R16" s="7">
        <v>9337</v>
      </c>
    </row>
    <row r="17" spans="1:18" hidden="1">
      <c r="A17" s="7" t="s">
        <v>48</v>
      </c>
    </row>
    <row r="18" spans="1:18" hidden="1">
      <c r="A18" s="7" t="s">
        <v>49</v>
      </c>
    </row>
    <row r="19" spans="1:18">
      <c r="A19" s="7">
        <v>4</v>
      </c>
      <c r="B19" s="26" t="s">
        <v>55</v>
      </c>
      <c r="C19" s="26" t="s">
        <v>56</v>
      </c>
      <c r="D19" s="28" t="s">
        <v>57</v>
      </c>
      <c r="E19" s="28"/>
      <c r="F19" s="28"/>
      <c r="G19" s="28"/>
      <c r="H19" s="28"/>
      <c r="I19" s="28"/>
      <c r="J19" s="28"/>
      <c r="K19" s="28"/>
      <c r="L19" s="7"/>
    </row>
    <row r="20" spans="1:18" hidden="1">
      <c r="A20" s="7" t="s">
        <v>44</v>
      </c>
    </row>
    <row r="21" spans="1:18" hidden="1">
      <c r="A21" s="7" t="s">
        <v>44</v>
      </c>
    </row>
    <row r="22" spans="1:18">
      <c r="A22" s="7">
        <v>9</v>
      </c>
      <c r="B22" s="29" t="s">
        <v>58</v>
      </c>
      <c r="C22" s="29" t="s">
        <v>59</v>
      </c>
      <c r="D22" s="30" t="s">
        <v>47</v>
      </c>
      <c r="E22" s="31"/>
      <c r="F22" s="31"/>
      <c r="G22" s="32" t="s">
        <v>11</v>
      </c>
      <c r="H22" s="33">
        <v>1</v>
      </c>
      <c r="I22" s="34"/>
      <c r="J22" s="35"/>
      <c r="K22" s="36">
        <f>IF(AND(H22= "",I22= ""), 0, ROUND(ROUND(J22, 2) * ROUND(IF(I22="",H22,I22),  0), 2))</f>
        <v/>
      </c>
      <c r="L22" s="7"/>
      <c r="N22" s="37">
        <v>0.2</v>
      </c>
      <c r="R22" s="7">
        <v>9337</v>
      </c>
    </row>
    <row r="23" spans="1:18" hidden="1">
      <c r="A23" s="7" t="s">
        <v>48</v>
      </c>
    </row>
    <row r="24" spans="1:18" hidden="1">
      <c r="A24" s="7" t="s">
        <v>49</v>
      </c>
    </row>
    <row r="25" spans="1:18" ht="30" customHeight="1">
      <c r="A25" s="7">
        <v>4</v>
      </c>
      <c r="B25" s="26" t="s">
        <v>60</v>
      </c>
      <c r="C25" s="26" t="s">
        <v>61</v>
      </c>
      <c r="D25" s="28" t="s">
        <v>62</v>
      </c>
      <c r="E25" s="28"/>
      <c r="F25" s="28"/>
      <c r="G25" s="28"/>
      <c r="H25" s="28"/>
      <c r="I25" s="28"/>
      <c r="J25" s="28"/>
      <c r="K25" s="28"/>
      <c r="L25" s="7"/>
    </row>
    <row r="26" spans="1:18" hidden="1">
      <c r="A26" s="7" t="s">
        <v>44</v>
      </c>
    </row>
    <row r="27" spans="1:18" hidden="1">
      <c r="A27" s="7" t="s">
        <v>44</v>
      </c>
    </row>
    <row r="28" spans="1:18">
      <c r="A28" s="7">
        <v>9</v>
      </c>
      <c r="B28" s="29" t="s">
        <v>63</v>
      </c>
      <c r="C28" s="29" t="s">
        <v>64</v>
      </c>
      <c r="D28" s="30" t="s">
        <v>47</v>
      </c>
      <c r="E28" s="31"/>
      <c r="F28" s="31"/>
      <c r="G28" s="32" t="s">
        <v>11</v>
      </c>
      <c r="H28" s="33">
        <v>1</v>
      </c>
      <c r="I28" s="34"/>
      <c r="J28" s="35"/>
      <c r="K28" s="36">
        <f>IF(AND(H28= "",I28= ""), 0, ROUND(ROUND(J28, 2) * ROUND(IF(I28="",H28,I28),  0), 2))</f>
        <v/>
      </c>
      <c r="L28" s="7"/>
      <c r="N28" s="37">
        <v>0.2</v>
      </c>
      <c r="R28" s="7">
        <v>9337</v>
      </c>
    </row>
    <row r="29" spans="1:18" hidden="1">
      <c r="A29" s="7" t="s">
        <v>48</v>
      </c>
    </row>
    <row r="30" spans="1:18" hidden="1">
      <c r="A30" s="7" t="s">
        <v>49</v>
      </c>
    </row>
    <row r="31" spans="1:18">
      <c r="A31" s="7">
        <v>4</v>
      </c>
      <c r="B31" s="26" t="s">
        <v>65</v>
      </c>
      <c r="C31" s="26" t="s">
        <v>66</v>
      </c>
      <c r="D31" s="28" t="s">
        <v>67</v>
      </c>
      <c r="E31" s="28"/>
      <c r="F31" s="28"/>
      <c r="G31" s="28"/>
      <c r="H31" s="28"/>
      <c r="I31" s="28"/>
      <c r="J31" s="28"/>
      <c r="K31" s="28"/>
      <c r="L31" s="7"/>
    </row>
    <row r="32" spans="1:18" hidden="1">
      <c r="A32" s="7" t="s">
        <v>44</v>
      </c>
    </row>
    <row r="33" spans="1:18" hidden="1">
      <c r="A33" s="7" t="s">
        <v>44</v>
      </c>
    </row>
    <row r="34" spans="1:18" hidden="1">
      <c r="A34" s="7" t="s">
        <v>44</v>
      </c>
    </row>
    <row r="35" spans="1:18">
      <c r="A35" s="7">
        <v>9</v>
      </c>
      <c r="B35" s="29" t="s">
        <v>68</v>
      </c>
      <c r="C35" s="29" t="s">
        <v>69</v>
      </c>
      <c r="D35" s="30" t="s">
        <v>47</v>
      </c>
      <c r="E35" s="31"/>
      <c r="F35" s="31"/>
      <c r="G35" s="32" t="s">
        <v>11</v>
      </c>
      <c r="H35" s="33">
        <v>1</v>
      </c>
      <c r="I35" s="34"/>
      <c r="J35" s="35"/>
      <c r="K35" s="36">
        <f>IF(AND(H35= "",I35= ""), 0, ROUND(ROUND(J35, 2) * ROUND(IF(I35="",H35,I35),  0), 2))</f>
        <v/>
      </c>
      <c r="L35" s="7"/>
      <c r="N35" s="37">
        <v>0.2</v>
      </c>
      <c r="R35" s="7">
        <v>9337</v>
      </c>
    </row>
    <row r="36" spans="1:18" hidden="1">
      <c r="A36" s="7" t="s">
        <v>48</v>
      </c>
    </row>
    <row r="37" spans="1:18" hidden="1">
      <c r="A37" s="7" t="s">
        <v>49</v>
      </c>
    </row>
    <row r="38" spans="1:18" ht="30" customHeight="1">
      <c r="A38" s="7">
        <v>4</v>
      </c>
      <c r="B38" s="26" t="s">
        <v>70</v>
      </c>
      <c r="C38" s="26" t="s">
        <v>71</v>
      </c>
      <c r="D38" s="28" t="s">
        <v>72</v>
      </c>
      <c r="E38" s="28"/>
      <c r="F38" s="28"/>
      <c r="G38" s="28"/>
      <c r="H38" s="28"/>
      <c r="I38" s="28"/>
      <c r="J38" s="28"/>
      <c r="K38" s="28"/>
      <c r="L38" s="7"/>
    </row>
    <row r="39" spans="1:18" hidden="1">
      <c r="A39" s="7" t="s">
        <v>44</v>
      </c>
    </row>
    <row r="40" spans="1:18">
      <c r="A40" s="7">
        <v>9</v>
      </c>
      <c r="B40" s="29" t="s">
        <v>73</v>
      </c>
      <c r="C40" s="29" t="s">
        <v>74</v>
      </c>
      <c r="D40" s="30" t="s">
        <v>47</v>
      </c>
      <c r="E40" s="31"/>
      <c r="F40" s="31"/>
      <c r="G40" s="32" t="s">
        <v>11</v>
      </c>
      <c r="H40" s="33">
        <v>1</v>
      </c>
      <c r="I40" s="34"/>
      <c r="J40" s="35"/>
      <c r="K40" s="36">
        <f>IF(AND(H40= "",I40= ""), 0, ROUND(ROUND(J40, 2) * ROUND(IF(I40="",H40,I40),  0), 2))</f>
        <v/>
      </c>
      <c r="L40" s="7"/>
      <c r="N40" s="37">
        <v>0.2</v>
      </c>
      <c r="R40" s="7">
        <v>9337</v>
      </c>
    </row>
    <row r="41" spans="1:18" hidden="1">
      <c r="A41" s="7" t="s">
        <v>48</v>
      </c>
    </row>
    <row r="42" spans="1:18" hidden="1">
      <c r="A42" s="7" t="s">
        <v>49</v>
      </c>
    </row>
    <row r="43" spans="1:18">
      <c r="A43" s="7">
        <v>4</v>
      </c>
      <c r="B43" s="26" t="s">
        <v>75</v>
      </c>
      <c r="C43" s="26" t="s">
        <v>76</v>
      </c>
      <c r="D43" s="28" t="s">
        <v>77</v>
      </c>
      <c r="E43" s="28"/>
      <c r="F43" s="28"/>
      <c r="G43" s="28"/>
      <c r="H43" s="28"/>
      <c r="I43" s="28"/>
      <c r="J43" s="28"/>
      <c r="K43" s="28"/>
      <c r="L43" s="7"/>
    </row>
    <row r="44" spans="1:18" hidden="1">
      <c r="A44" s="7" t="s">
        <v>44</v>
      </c>
    </row>
    <row r="45" spans="1:18">
      <c r="A45" s="7">
        <v>9</v>
      </c>
      <c r="B45" s="29" t="s">
        <v>78</v>
      </c>
      <c r="C45" s="29" t="s">
        <v>79</v>
      </c>
      <c r="D45" s="30" t="s">
        <v>47</v>
      </c>
      <c r="E45" s="31"/>
      <c r="F45" s="31"/>
      <c r="G45" s="32" t="s">
        <v>11</v>
      </c>
      <c r="H45" s="33">
        <v>1</v>
      </c>
      <c r="I45" s="34"/>
      <c r="J45" s="35"/>
      <c r="K45" s="36">
        <f>IF(AND(H45= "",I45= ""), 0, ROUND(ROUND(J45, 2) * ROUND(IF(I45="",H45,I45),  0), 2))</f>
        <v/>
      </c>
      <c r="L45" s="7"/>
      <c r="N45" s="37">
        <v>0.2</v>
      </c>
      <c r="R45" s="7">
        <v>9337</v>
      </c>
    </row>
    <row r="46" spans="1:18" hidden="1">
      <c r="A46" s="7" t="s">
        <v>48</v>
      </c>
    </row>
    <row r="47" spans="1:18" hidden="1">
      <c r="A47" s="7" t="s">
        <v>49</v>
      </c>
    </row>
    <row r="48" spans="1:18" ht="30" customHeight="1">
      <c r="A48" s="7">
        <v>4</v>
      </c>
      <c r="B48" s="26" t="s">
        <v>80</v>
      </c>
      <c r="C48" s="26" t="s">
        <v>81</v>
      </c>
      <c r="D48" s="28" t="s">
        <v>82</v>
      </c>
      <c r="E48" s="28"/>
      <c r="F48" s="28"/>
      <c r="G48" s="28"/>
      <c r="H48" s="28"/>
      <c r="I48" s="28"/>
      <c r="J48" s="28"/>
      <c r="K48" s="28"/>
      <c r="L48" s="7"/>
    </row>
    <row r="49" spans="1:18" hidden="1">
      <c r="A49" s="7" t="s">
        <v>44</v>
      </c>
    </row>
    <row r="50" spans="1:18">
      <c r="A50" s="7">
        <v>9</v>
      </c>
      <c r="B50" s="29" t="s">
        <v>83</v>
      </c>
      <c r="C50" s="29" t="s">
        <v>84</v>
      </c>
      <c r="D50" s="30" t="s">
        <v>47</v>
      </c>
      <c r="E50" s="31"/>
      <c r="F50" s="31"/>
      <c r="G50" s="32" t="s">
        <v>11</v>
      </c>
      <c r="H50" s="33">
        <v>1</v>
      </c>
      <c r="I50" s="34"/>
      <c r="J50" s="35"/>
      <c r="K50" s="36">
        <f>IF(AND(H50= "",I50= ""), 0, ROUND(ROUND(J50, 2) * ROUND(IF(I50="",H50,I50),  0), 2))</f>
        <v/>
      </c>
      <c r="L50" s="7"/>
      <c r="N50" s="37">
        <v>0.2</v>
      </c>
      <c r="R50" s="7">
        <v>9337</v>
      </c>
    </row>
    <row r="51" spans="1:18" hidden="1">
      <c r="A51" s="7" t="s">
        <v>48</v>
      </c>
    </row>
    <row r="52" spans="1:18" hidden="1">
      <c r="A52" s="7" t="s">
        <v>49</v>
      </c>
    </row>
    <row r="53" spans="1:18">
      <c r="A53" s="7">
        <v>4</v>
      </c>
      <c r="B53" s="26" t="s">
        <v>85</v>
      </c>
      <c r="C53" s="26" t="s">
        <v>86</v>
      </c>
      <c r="D53" s="28" t="s">
        <v>87</v>
      </c>
      <c r="E53" s="28"/>
      <c r="F53" s="28"/>
      <c r="G53" s="28"/>
      <c r="H53" s="28"/>
      <c r="I53" s="28"/>
      <c r="J53" s="28"/>
      <c r="K53" s="28"/>
      <c r="L53" s="7"/>
    </row>
    <row r="54" spans="1:18" hidden="1">
      <c r="A54" s="7" t="s">
        <v>44</v>
      </c>
    </row>
    <row r="55" spans="1:18">
      <c r="A55" s="7">
        <v>9</v>
      </c>
      <c r="B55" s="29" t="s">
        <v>88</v>
      </c>
      <c r="C55" s="29" t="s">
        <v>89</v>
      </c>
      <c r="D55" s="30" t="s">
        <v>47</v>
      </c>
      <c r="E55" s="31"/>
      <c r="F55" s="31"/>
      <c r="G55" s="32" t="s">
        <v>11</v>
      </c>
      <c r="H55" s="33">
        <v>1</v>
      </c>
      <c r="I55" s="34"/>
      <c r="J55" s="35"/>
      <c r="K55" s="36">
        <f>IF(AND(H55= "",I55= ""), 0, ROUND(ROUND(J55, 2) * ROUND(IF(I55="",H55,I55),  0), 2))</f>
        <v/>
      </c>
      <c r="L55" s="7"/>
      <c r="N55" s="37">
        <v>0.2</v>
      </c>
      <c r="R55" s="7">
        <v>9337</v>
      </c>
    </row>
    <row r="56" spans="1:18" hidden="1">
      <c r="A56" s="7" t="s">
        <v>48</v>
      </c>
    </row>
    <row r="57" spans="1:18" hidden="1">
      <c r="A57" s="7" t="s">
        <v>49</v>
      </c>
    </row>
    <row r="58" spans="1:18">
      <c r="A58" s="7">
        <v>4</v>
      </c>
      <c r="B58" s="26" t="s">
        <v>90</v>
      </c>
      <c r="C58" s="26" t="s">
        <v>91</v>
      </c>
      <c r="D58" s="28" t="s">
        <v>92</v>
      </c>
      <c r="E58" s="28"/>
      <c r="F58" s="28"/>
      <c r="G58" s="28"/>
      <c r="H58" s="28"/>
      <c r="I58" s="28"/>
      <c r="J58" s="28"/>
      <c r="K58" s="28"/>
      <c r="L58" s="7"/>
    </row>
    <row r="59" spans="1:18" hidden="1">
      <c r="A59" s="7" t="s">
        <v>44</v>
      </c>
    </row>
    <row r="60" spans="1:18" hidden="1">
      <c r="A60" s="7" t="s">
        <v>44</v>
      </c>
    </row>
    <row r="61" spans="1:18" ht="22.5" customHeight="1">
      <c r="A61" s="7">
        <v>9</v>
      </c>
      <c r="B61" s="29" t="s">
        <v>93</v>
      </c>
      <c r="C61" s="29" t="s">
        <v>94</v>
      </c>
      <c r="D61" s="30" t="s">
        <v>95</v>
      </c>
      <c r="E61" s="31"/>
      <c r="F61" s="31"/>
      <c r="G61" s="32" t="s">
        <v>11</v>
      </c>
      <c r="H61" s="33">
        <v>1</v>
      </c>
      <c r="I61" s="34"/>
      <c r="J61" s="35"/>
      <c r="K61" s="36">
        <f>IF(AND(H61= "",I61= ""), 0, ROUND(ROUND(J61, 2) * ROUND(IF(I61="",H61,I61),  0), 2))</f>
        <v/>
      </c>
      <c r="L61" s="7"/>
      <c r="N61" s="37">
        <v>0.2</v>
      </c>
      <c r="R61" s="7">
        <v>9337</v>
      </c>
    </row>
    <row r="62" spans="1:18" hidden="1">
      <c r="A62" s="7" t="s">
        <v>48</v>
      </c>
    </row>
    <row r="63" spans="1:18" hidden="1">
      <c r="A63" s="7" t="s">
        <v>49</v>
      </c>
    </row>
    <row r="64" spans="1:18">
      <c r="A64" s="7">
        <v>4</v>
      </c>
      <c r="B64" s="26" t="s">
        <v>96</v>
      </c>
      <c r="C64" s="26" t="s">
        <v>97</v>
      </c>
      <c r="D64" s="28" t="s">
        <v>98</v>
      </c>
      <c r="E64" s="28"/>
      <c r="F64" s="28"/>
      <c r="G64" s="28"/>
      <c r="H64" s="28"/>
      <c r="I64" s="28"/>
      <c r="J64" s="28"/>
      <c r="K64" s="28"/>
      <c r="L64" s="7"/>
    </row>
    <row r="65" spans="1:18" hidden="1">
      <c r="A65" s="7" t="s">
        <v>44</v>
      </c>
    </row>
    <row r="66" spans="1:18">
      <c r="A66" s="7">
        <v>9</v>
      </c>
      <c r="B66" s="29" t="s">
        <v>99</v>
      </c>
      <c r="C66" s="29" t="s">
        <v>100</v>
      </c>
      <c r="D66" s="30" t="s">
        <v>101</v>
      </c>
      <c r="E66" s="31"/>
      <c r="F66" s="31"/>
      <c r="G66" s="32" t="s">
        <v>102</v>
      </c>
      <c r="H66" s="33">
        <v>1</v>
      </c>
      <c r="I66" s="34"/>
      <c r="J66" s="35"/>
      <c r="K66" s="36">
        <f>IF(AND(H66= "",I66= ""), 0, ROUND(ROUND(J66, 2) * ROUND(IF(I66="",H66,I66),  0), 2))</f>
        <v/>
      </c>
      <c r="L66" s="7"/>
      <c r="N66" s="37">
        <v>0.2</v>
      </c>
      <c r="R66" s="7">
        <v>9337</v>
      </c>
    </row>
    <row r="67" spans="1:18" hidden="1">
      <c r="A67" s="7" t="s">
        <v>48</v>
      </c>
    </row>
    <row r="68" spans="1:18" hidden="1">
      <c r="A68" s="7" t="s">
        <v>49</v>
      </c>
    </row>
    <row r="69" spans="1:18" hidden="1">
      <c r="A69" s="7" t="s">
        <v>38</v>
      </c>
    </row>
    <row r="70" spans="1:18" ht="31.5" customHeight="1">
      <c r="A70" s="7">
        <v>3</v>
      </c>
      <c r="B70" s="26">
        <v>3</v>
      </c>
      <c r="C70" s="26"/>
      <c r="D70" s="27" t="s">
        <v>103</v>
      </c>
      <c r="E70" s="27"/>
      <c r="F70" s="27"/>
      <c r="G70" s="27"/>
      <c r="H70" s="27"/>
      <c r="I70" s="27"/>
      <c r="J70" s="27"/>
      <c r="K70" s="27"/>
      <c r="L70" s="7"/>
    </row>
    <row r="71" spans="1:18" hidden="1">
      <c r="A71" s="7" t="s">
        <v>104</v>
      </c>
    </row>
    <row r="72" spans="1:18" hidden="1">
      <c r="A72" s="7" t="s">
        <v>104</v>
      </c>
    </row>
    <row r="73" spans="1:18">
      <c r="A73" s="7">
        <v>4</v>
      </c>
      <c r="B73" s="26" t="s">
        <v>105</v>
      </c>
      <c r="C73" s="26"/>
      <c r="D73" s="28" t="s">
        <v>106</v>
      </c>
      <c r="E73" s="28"/>
      <c r="F73" s="28"/>
      <c r="G73" s="28"/>
      <c r="H73" s="28"/>
      <c r="I73" s="28"/>
      <c r="J73" s="28"/>
      <c r="K73" s="28"/>
      <c r="L73" s="7"/>
    </row>
    <row r="74" spans="1:18">
      <c r="A74" s="7">
        <v>5</v>
      </c>
      <c r="B74" s="26" t="s">
        <v>107</v>
      </c>
      <c r="C74" s="26" t="s">
        <v>108</v>
      </c>
      <c r="D74" s="38" t="s">
        <v>109</v>
      </c>
      <c r="E74" s="38"/>
      <c r="F74" s="38"/>
      <c r="G74" s="38"/>
      <c r="H74" s="38"/>
      <c r="I74" s="38"/>
      <c r="J74" s="38"/>
      <c r="K74" s="38"/>
      <c r="L74" s="7"/>
    </row>
    <row r="75" spans="1:18" hidden="1">
      <c r="A75" s="7" t="s">
        <v>110</v>
      </c>
    </row>
    <row r="76" spans="1:18" ht="22.5" customHeight="1">
      <c r="A76" s="7">
        <v>9</v>
      </c>
      <c r="B76" s="29" t="s">
        <v>111</v>
      </c>
      <c r="C76" s="29" t="s">
        <v>112</v>
      </c>
      <c r="D76" s="30" t="s">
        <v>113</v>
      </c>
      <c r="E76" s="31"/>
      <c r="F76" s="31"/>
      <c r="G76" s="32" t="s">
        <v>114</v>
      </c>
      <c r="H76" s="39">
        <v>20</v>
      </c>
      <c r="I76" s="40"/>
      <c r="J76" s="35"/>
      <c r="K76" s="36">
        <f>IF(AND(H76= "",I76= ""), 0, ROUND(ROUND(J76, 2) * ROUND(IF(I76="",H76,I76),  2), 2))</f>
        <v/>
      </c>
      <c r="L76" s="7"/>
      <c r="N76" s="37">
        <v>0.2</v>
      </c>
      <c r="R76" s="7">
        <v>9337</v>
      </c>
    </row>
    <row r="77" spans="1:18" hidden="1">
      <c r="A77" s="7" t="s">
        <v>48</v>
      </c>
    </row>
    <row r="78" spans="1:18" ht="22.5" customHeight="1">
      <c r="A78" s="7">
        <v>9</v>
      </c>
      <c r="B78" s="29" t="s">
        <v>115</v>
      </c>
      <c r="C78" s="29"/>
      <c r="D78" s="30" t="s">
        <v>116</v>
      </c>
      <c r="E78" s="31"/>
      <c r="F78" s="31"/>
      <c r="G78" s="32" t="s">
        <v>11</v>
      </c>
      <c r="H78" s="33">
        <v>2</v>
      </c>
      <c r="I78" s="34"/>
      <c r="J78" s="35"/>
      <c r="K78" s="36">
        <f>IF(AND(H78= "",I78= ""), 0, ROUND(ROUND(J78, 2) * ROUND(IF(I78="",H78,I78),  0), 2))</f>
        <v/>
      </c>
      <c r="L78" s="7"/>
      <c r="N78" s="37">
        <v>0.2</v>
      </c>
      <c r="R78" s="7">
        <v>9337</v>
      </c>
    </row>
    <row r="79" spans="1:18" hidden="1">
      <c r="A79" s="7" t="s">
        <v>48</v>
      </c>
    </row>
    <row r="80" spans="1:18" ht="22.5" customHeight="1">
      <c r="A80" s="7">
        <v>9</v>
      </c>
      <c r="B80" s="29" t="s">
        <v>117</v>
      </c>
      <c r="C80" s="29"/>
      <c r="D80" s="30" t="s">
        <v>118</v>
      </c>
      <c r="E80" s="31"/>
      <c r="F80" s="31"/>
      <c r="G80" s="32" t="s">
        <v>114</v>
      </c>
      <c r="H80" s="39">
        <v>15</v>
      </c>
      <c r="I80" s="40"/>
      <c r="J80" s="35"/>
      <c r="K80" s="36">
        <f>IF(AND(H80= "",I80= ""), 0, ROUND(ROUND(J80, 2) * ROUND(IF(I80="",H80,I80),  2), 2))</f>
        <v/>
      </c>
      <c r="L80" s="7"/>
      <c r="N80" s="37">
        <v>0.2</v>
      </c>
      <c r="R80" s="7">
        <v>9337</v>
      </c>
    </row>
    <row r="81" spans="1:18" hidden="1">
      <c r="A81" s="7" t="s">
        <v>48</v>
      </c>
    </row>
    <row r="82" spans="1:18" ht="22.5" customHeight="1">
      <c r="A82" s="7">
        <v>9</v>
      </c>
      <c r="B82" s="29" t="s">
        <v>119</v>
      </c>
      <c r="C82" s="29"/>
      <c r="D82" s="30" t="s">
        <v>116</v>
      </c>
      <c r="E82" s="31"/>
      <c r="F82" s="31"/>
      <c r="G82" s="32" t="s">
        <v>11</v>
      </c>
      <c r="H82" s="33">
        <v>1</v>
      </c>
      <c r="I82" s="34"/>
      <c r="J82" s="35"/>
      <c r="K82" s="36">
        <f>IF(AND(H82= "",I82= ""), 0, ROUND(ROUND(J82, 2) * ROUND(IF(I82="",H82,I82),  0), 2))</f>
        <v/>
      </c>
      <c r="L82" s="7"/>
      <c r="N82" s="37">
        <v>0.2</v>
      </c>
      <c r="R82" s="7">
        <v>9337</v>
      </c>
    </row>
    <row r="83" spans="1:18" hidden="1">
      <c r="A83" s="7" t="s">
        <v>48</v>
      </c>
    </row>
    <row r="84" spans="1:18" hidden="1">
      <c r="A84" s="7" t="s">
        <v>120</v>
      </c>
    </row>
    <row r="85" spans="1:18">
      <c r="A85" s="7">
        <v>5</v>
      </c>
      <c r="B85" s="26" t="s">
        <v>121</v>
      </c>
      <c r="C85" s="26"/>
      <c r="D85" s="38" t="s">
        <v>122</v>
      </c>
      <c r="E85" s="38"/>
      <c r="F85" s="38"/>
      <c r="G85" s="38"/>
      <c r="H85" s="38"/>
      <c r="I85" s="38"/>
      <c r="J85" s="38"/>
      <c r="K85" s="38"/>
      <c r="L85" s="7"/>
    </row>
    <row r="86" spans="1:18" hidden="1">
      <c r="A86" s="7" t="s">
        <v>110</v>
      </c>
    </row>
    <row r="87" spans="1:18" ht="33.75" customHeight="1">
      <c r="A87" s="7">
        <v>9</v>
      </c>
      <c r="B87" s="29" t="s">
        <v>123</v>
      </c>
      <c r="C87" s="29"/>
      <c r="D87" s="30" t="s">
        <v>124</v>
      </c>
      <c r="E87" s="31"/>
      <c r="F87" s="31"/>
      <c r="G87" s="32" t="s">
        <v>11</v>
      </c>
      <c r="H87" s="33">
        <v>1</v>
      </c>
      <c r="I87" s="34"/>
      <c r="J87" s="35"/>
      <c r="K87" s="36">
        <f>IF(AND(H87= "",I87= ""), 0, ROUND(ROUND(J87, 2) * ROUND(IF(I87="",H87,I87),  0), 2))</f>
        <v/>
      </c>
      <c r="L87" s="7"/>
      <c r="N87" s="37">
        <v>0.2</v>
      </c>
      <c r="R87" s="7">
        <v>9337</v>
      </c>
    </row>
    <row r="88" spans="1:18" hidden="1">
      <c r="A88" s="7" t="s">
        <v>48</v>
      </c>
    </row>
    <row r="89" spans="1:18" hidden="1">
      <c r="A89" s="7" t="s">
        <v>120</v>
      </c>
    </row>
    <row r="90" spans="1:18">
      <c r="A90" s="7">
        <v>5</v>
      </c>
      <c r="B90" s="26" t="s">
        <v>125</v>
      </c>
      <c r="C90" s="26"/>
      <c r="D90" s="38" t="s">
        <v>126</v>
      </c>
      <c r="E90" s="38"/>
      <c r="F90" s="38"/>
      <c r="G90" s="38"/>
      <c r="H90" s="38"/>
      <c r="I90" s="38"/>
      <c r="J90" s="38"/>
      <c r="K90" s="38"/>
      <c r="L90" s="7"/>
    </row>
    <row r="91" spans="1:18" hidden="1">
      <c r="A91" s="7" t="s">
        <v>110</v>
      </c>
    </row>
    <row r="92" spans="1:18" hidden="1">
      <c r="A92" s="7" t="s">
        <v>110</v>
      </c>
    </row>
    <row r="93" spans="1:18" hidden="1">
      <c r="A93" s="7" t="s">
        <v>110</v>
      </c>
    </row>
    <row r="94" spans="1:18" hidden="1">
      <c r="A94" s="7" t="s">
        <v>110</v>
      </c>
    </row>
    <row r="95" spans="1:18" hidden="1">
      <c r="A95" s="7" t="s">
        <v>110</v>
      </c>
    </row>
    <row r="96" spans="1:18" hidden="1">
      <c r="A96" s="7" t="s">
        <v>110</v>
      </c>
    </row>
    <row r="97" spans="1:18" hidden="1">
      <c r="A97" s="7" t="s">
        <v>110</v>
      </c>
    </row>
    <row r="98" spans="1:18" hidden="1">
      <c r="A98" s="7" t="s">
        <v>110</v>
      </c>
    </row>
    <row r="99" spans="1:18" hidden="1">
      <c r="A99" s="41" t="s">
        <v>127</v>
      </c>
    </row>
    <row r="100" spans="1:18" hidden="1">
      <c r="A100" s="7" t="s">
        <v>110</v>
      </c>
    </row>
    <row r="101" spans="1:18" hidden="1">
      <c r="A101" s="7" t="s">
        <v>110</v>
      </c>
    </row>
    <row r="102" spans="1:18" hidden="1">
      <c r="A102" s="7" t="s">
        <v>110</v>
      </c>
    </row>
    <row r="103" spans="1:18">
      <c r="A103" s="7">
        <v>9</v>
      </c>
      <c r="B103" s="29" t="s">
        <v>128</v>
      </c>
      <c r="C103" s="29"/>
      <c r="D103" s="30" t="s">
        <v>129</v>
      </c>
      <c r="E103" s="31"/>
      <c r="F103" s="31"/>
      <c r="G103" s="32" t="s">
        <v>11</v>
      </c>
      <c r="H103" s="33">
        <v>1</v>
      </c>
      <c r="I103" s="34"/>
      <c r="J103" s="35"/>
      <c r="K103" s="36">
        <f>IF(AND(H103= "",I103= ""), 0, ROUND(ROUND(J103, 2) * ROUND(IF(I103="",H103,I103),  0), 2))</f>
        <v/>
      </c>
      <c r="L103" s="7"/>
      <c r="N103" s="37">
        <v>0.2</v>
      </c>
      <c r="R103" s="7">
        <v>9337</v>
      </c>
    </row>
    <row r="104" spans="1:18" hidden="1">
      <c r="A104" s="7" t="s">
        <v>48</v>
      </c>
    </row>
    <row r="105" spans="1:18">
      <c r="A105" s="7">
        <v>9</v>
      </c>
      <c r="B105" s="29" t="s">
        <v>130</v>
      </c>
      <c r="C105" s="29"/>
      <c r="D105" s="30" t="s">
        <v>131</v>
      </c>
      <c r="E105" s="31"/>
      <c r="F105" s="31"/>
      <c r="G105" s="32" t="s">
        <v>11</v>
      </c>
      <c r="H105" s="33">
        <v>1</v>
      </c>
      <c r="I105" s="34"/>
      <c r="J105" s="35"/>
      <c r="K105" s="36">
        <f>IF(AND(H105= "",I105= ""), 0, ROUND(ROUND(J105, 2) * ROUND(IF(I105="",H105,I105),  0), 2))</f>
        <v/>
      </c>
      <c r="L105" s="7"/>
      <c r="N105" s="37">
        <v>0.2</v>
      </c>
      <c r="R105" s="7">
        <v>9337</v>
      </c>
    </row>
    <row r="106" spans="1:18" hidden="1">
      <c r="A106" s="7" t="s">
        <v>48</v>
      </c>
    </row>
    <row r="107" spans="1:18">
      <c r="A107" s="7">
        <v>9</v>
      </c>
      <c r="B107" s="29" t="s">
        <v>132</v>
      </c>
      <c r="C107" s="29"/>
      <c r="D107" s="30" t="s">
        <v>133</v>
      </c>
      <c r="E107" s="31"/>
      <c r="F107" s="31"/>
      <c r="G107" s="32" t="s">
        <v>11</v>
      </c>
      <c r="H107" s="33">
        <v>1</v>
      </c>
      <c r="I107" s="34"/>
      <c r="J107" s="35"/>
      <c r="K107" s="36">
        <f>IF(AND(H107= "",I107= ""), 0, ROUND(ROUND(J107, 2) * ROUND(IF(I107="",H107,I107),  0), 2))</f>
        <v/>
      </c>
      <c r="L107" s="7"/>
      <c r="N107" s="37">
        <v>0.2</v>
      </c>
      <c r="R107" s="7">
        <v>9337</v>
      </c>
    </row>
    <row r="108" spans="1:18" hidden="1">
      <c r="A108" s="7" t="s">
        <v>48</v>
      </c>
    </row>
    <row r="109" spans="1:18">
      <c r="A109" s="7">
        <v>9</v>
      </c>
      <c r="B109" s="29" t="s">
        <v>134</v>
      </c>
      <c r="C109" s="29"/>
      <c r="D109" s="30" t="s">
        <v>135</v>
      </c>
      <c r="E109" s="31"/>
      <c r="F109" s="31"/>
      <c r="G109" s="32" t="s">
        <v>136</v>
      </c>
      <c r="H109" s="33">
        <v>1</v>
      </c>
      <c r="I109" s="34"/>
      <c r="J109" s="35"/>
      <c r="K109" s="36">
        <f>IF(AND(H109= "",I109= ""), 0, ROUND(ROUND(J109, 2) * ROUND(IF(I109="",H109,I109),  0), 2))</f>
        <v/>
      </c>
      <c r="L109" s="7"/>
      <c r="N109" s="37">
        <v>0.2</v>
      </c>
      <c r="R109" s="7">
        <v>9337</v>
      </c>
    </row>
    <row r="110" spans="1:18" hidden="1">
      <c r="A110" s="7" t="s">
        <v>48</v>
      </c>
    </row>
    <row r="111" spans="1:18" hidden="1">
      <c r="A111" s="7" t="s">
        <v>120</v>
      </c>
    </row>
    <row r="112" spans="1:18">
      <c r="A112" s="7">
        <v>5</v>
      </c>
      <c r="B112" s="26" t="s">
        <v>137</v>
      </c>
      <c r="C112" s="26" t="s">
        <v>138</v>
      </c>
      <c r="D112" s="38" t="s">
        <v>139</v>
      </c>
      <c r="E112" s="38"/>
      <c r="F112" s="38"/>
      <c r="G112" s="38"/>
      <c r="H112" s="38"/>
      <c r="I112" s="38"/>
      <c r="J112" s="38"/>
      <c r="K112" s="38"/>
      <c r="L112" s="7"/>
    </row>
    <row r="113" spans="1:18" hidden="1">
      <c r="A113" s="7" t="s">
        <v>110</v>
      </c>
    </row>
    <row r="114" spans="1:18" hidden="1">
      <c r="A114" s="7" t="s">
        <v>110</v>
      </c>
    </row>
    <row r="115" spans="1:18" hidden="1">
      <c r="A115" s="7" t="s">
        <v>110</v>
      </c>
    </row>
    <row r="116" spans="1:18" hidden="1">
      <c r="A116" s="7" t="s">
        <v>110</v>
      </c>
    </row>
    <row r="117" spans="1:18" hidden="1">
      <c r="A117" s="7" t="s">
        <v>110</v>
      </c>
    </row>
    <row r="118" spans="1:18" hidden="1">
      <c r="A118" s="7" t="s">
        <v>110</v>
      </c>
    </row>
    <row r="119" spans="1:18" hidden="1">
      <c r="A119" s="7" t="s">
        <v>110</v>
      </c>
    </row>
    <row r="120" spans="1:18" hidden="1">
      <c r="A120" s="7" t="s">
        <v>110</v>
      </c>
    </row>
    <row r="121" spans="1:18" hidden="1">
      <c r="A121" s="7" t="s">
        <v>110</v>
      </c>
    </row>
    <row r="122" spans="1:18" hidden="1">
      <c r="A122" s="7" t="s">
        <v>110</v>
      </c>
    </row>
    <row r="123" spans="1:18" hidden="1">
      <c r="A123" s="7" t="s">
        <v>110</v>
      </c>
    </row>
    <row r="124" spans="1:18">
      <c r="A124" s="7" t="s">
        <v>140</v>
      </c>
      <c r="B124" s="42"/>
      <c r="C124" s="42"/>
      <c r="D124" s="42" t="s">
        <v>141</v>
      </c>
      <c r="E124" s="42"/>
      <c r="F124" s="42"/>
      <c r="G124" s="42"/>
      <c r="H124" s="42"/>
      <c r="I124" s="42"/>
      <c r="J124" s="42"/>
      <c r="K124" s="42"/>
    </row>
    <row r="125" spans="1:18" ht="22.5" customHeight="1">
      <c r="A125" s="7" t="s">
        <v>140</v>
      </c>
      <c r="B125" s="42"/>
      <c r="C125" s="42"/>
      <c r="D125" s="42" t="s">
        <v>142</v>
      </c>
      <c r="E125" s="42"/>
      <c r="F125" s="42"/>
      <c r="G125" s="42"/>
      <c r="H125" s="42"/>
      <c r="I125" s="42"/>
      <c r="J125" s="42"/>
      <c r="K125" s="42"/>
    </row>
    <row r="126" spans="1:18" ht="22.5" customHeight="1">
      <c r="A126" s="7">
        <v>9</v>
      </c>
      <c r="B126" s="29" t="s">
        <v>143</v>
      </c>
      <c r="C126" s="29" t="s">
        <v>144</v>
      </c>
      <c r="D126" s="30" t="s">
        <v>145</v>
      </c>
      <c r="E126" s="31"/>
      <c r="F126" s="31"/>
      <c r="G126" s="32" t="s">
        <v>11</v>
      </c>
      <c r="H126" s="33">
        <v>1</v>
      </c>
      <c r="I126" s="34"/>
      <c r="J126" s="35"/>
      <c r="K126" s="36">
        <f>IF(AND(H126= "",I126= ""), 0, ROUND(ROUND(J126, 2) * ROUND(IF(I126="",H126,I126),  0), 2))</f>
        <v/>
      </c>
      <c r="L126" s="7"/>
      <c r="N126" s="37">
        <v>0.2</v>
      </c>
      <c r="R126" s="7">
        <v>9337</v>
      </c>
    </row>
    <row r="127" spans="1:18" hidden="1">
      <c r="A127" s="7" t="s">
        <v>48</v>
      </c>
    </row>
    <row r="128" spans="1:18" hidden="1">
      <c r="A128" s="7" t="s">
        <v>120</v>
      </c>
    </row>
    <row r="129" spans="1:18">
      <c r="A129" s="7">
        <v>5</v>
      </c>
      <c r="B129" s="26" t="s">
        <v>146</v>
      </c>
      <c r="C129" s="26"/>
      <c r="D129" s="38" t="s">
        <v>147</v>
      </c>
      <c r="E129" s="38"/>
      <c r="F129" s="38"/>
      <c r="G129" s="38"/>
      <c r="H129" s="38"/>
      <c r="I129" s="38"/>
      <c r="J129" s="38"/>
      <c r="K129" s="38"/>
      <c r="L129" s="7"/>
    </row>
    <row r="130" spans="1:18" hidden="1">
      <c r="A130" s="7" t="s">
        <v>110</v>
      </c>
    </row>
    <row r="131" spans="1:18">
      <c r="A131" s="7">
        <v>9</v>
      </c>
      <c r="B131" s="29" t="s">
        <v>148</v>
      </c>
      <c r="C131" s="29"/>
      <c r="D131" s="30" t="s">
        <v>149</v>
      </c>
      <c r="E131" s="31"/>
      <c r="F131" s="31"/>
      <c r="G131" s="32" t="s">
        <v>11</v>
      </c>
      <c r="H131" s="33">
        <v>1</v>
      </c>
      <c r="I131" s="34"/>
      <c r="J131" s="35"/>
      <c r="K131" s="36">
        <f>IF(AND(H131= "",I131= ""), 0, ROUND(ROUND(J131, 2) * ROUND(IF(I131="",H131,I131),  0), 2))</f>
        <v/>
      </c>
      <c r="L131" s="7"/>
      <c r="N131" s="37">
        <v>0.2</v>
      </c>
      <c r="R131" s="7">
        <v>9337</v>
      </c>
    </row>
    <row r="132" spans="1:18" hidden="1">
      <c r="A132" s="7" t="s">
        <v>48</v>
      </c>
    </row>
    <row r="133" spans="1:18" hidden="1">
      <c r="A133" s="7" t="s">
        <v>110</v>
      </c>
    </row>
    <row r="134" spans="1:18" hidden="1">
      <c r="A134" s="7" t="s">
        <v>110</v>
      </c>
    </row>
    <row r="135" spans="1:18" hidden="1">
      <c r="A135" s="7" t="s">
        <v>110</v>
      </c>
    </row>
    <row r="136" spans="1:18" hidden="1">
      <c r="A136" s="7" t="s">
        <v>110</v>
      </c>
    </row>
    <row r="137" spans="1:18">
      <c r="A137" s="7">
        <v>9</v>
      </c>
      <c r="B137" s="29" t="s">
        <v>150</v>
      </c>
      <c r="C137" s="29"/>
      <c r="D137" s="30" t="s">
        <v>151</v>
      </c>
      <c r="E137" s="31"/>
      <c r="F137" s="31"/>
      <c r="G137" s="32" t="s">
        <v>136</v>
      </c>
      <c r="H137" s="33">
        <v>1</v>
      </c>
      <c r="I137" s="34"/>
      <c r="J137" s="35"/>
      <c r="K137" s="36">
        <f>IF(AND(H137= "",I137= ""), 0, ROUND(ROUND(J137, 2) * ROUND(IF(I137="",H137,I137),  0), 2))</f>
        <v/>
      </c>
      <c r="L137" s="7"/>
      <c r="N137" s="37">
        <v>0.2</v>
      </c>
      <c r="R137" s="7">
        <v>9337</v>
      </c>
    </row>
    <row r="138" spans="1:18" hidden="1">
      <c r="A138" s="7" t="s">
        <v>48</v>
      </c>
    </row>
    <row r="139" spans="1:18">
      <c r="A139" s="7">
        <v>9</v>
      </c>
      <c r="B139" s="29" t="s">
        <v>152</v>
      </c>
      <c r="C139" s="29"/>
      <c r="D139" s="30" t="s">
        <v>153</v>
      </c>
      <c r="E139" s="31"/>
      <c r="F139" s="31"/>
      <c r="G139" s="32" t="s">
        <v>136</v>
      </c>
      <c r="H139" s="33">
        <v>1</v>
      </c>
      <c r="I139" s="34"/>
      <c r="J139" s="35"/>
      <c r="K139" s="36">
        <f>IF(AND(H139= "",I139= ""), 0, ROUND(ROUND(J139, 2) * ROUND(IF(I139="",H139,I139),  0), 2))</f>
        <v/>
      </c>
      <c r="L139" s="7"/>
      <c r="N139" s="37">
        <v>0.2</v>
      </c>
      <c r="R139" s="7">
        <v>9337</v>
      </c>
    </row>
    <row r="140" spans="1:18" hidden="1">
      <c r="A140" s="7" t="s">
        <v>48</v>
      </c>
    </row>
    <row r="141" spans="1:18" hidden="1">
      <c r="A141" s="7" t="s">
        <v>120</v>
      </c>
    </row>
    <row r="142" spans="1:18">
      <c r="A142" s="7">
        <v>5</v>
      </c>
      <c r="B142" s="26" t="s">
        <v>154</v>
      </c>
      <c r="C142" s="26"/>
      <c r="D142" s="38" t="s">
        <v>155</v>
      </c>
      <c r="E142" s="38"/>
      <c r="F142" s="38"/>
      <c r="G142" s="38"/>
      <c r="H142" s="38"/>
      <c r="I142" s="38"/>
      <c r="J142" s="38"/>
      <c r="K142" s="38"/>
      <c r="L142" s="7"/>
    </row>
    <row r="143" spans="1:18" hidden="1">
      <c r="A143" s="7" t="s">
        <v>110</v>
      </c>
    </row>
    <row r="144" spans="1:18">
      <c r="A144" s="7" t="s">
        <v>140</v>
      </c>
      <c r="B144" s="42"/>
      <c r="C144" s="42"/>
      <c r="D144" s="42" t="s">
        <v>156</v>
      </c>
      <c r="E144" s="42"/>
      <c r="F144" s="42"/>
      <c r="G144" s="42"/>
      <c r="H144" s="42"/>
      <c r="I144" s="42"/>
      <c r="J144" s="42"/>
      <c r="K144" s="42"/>
    </row>
    <row r="145" spans="1:18" ht="45" customHeight="1">
      <c r="A145" s="7">
        <v>9</v>
      </c>
      <c r="B145" s="29" t="s">
        <v>157</v>
      </c>
      <c r="C145" s="29"/>
      <c r="D145" s="30" t="s">
        <v>158</v>
      </c>
      <c r="E145" s="31"/>
      <c r="F145" s="31"/>
      <c r="G145" s="32" t="s">
        <v>11</v>
      </c>
      <c r="H145" s="33">
        <v>1</v>
      </c>
      <c r="I145" s="34"/>
      <c r="J145" s="35"/>
      <c r="K145" s="36">
        <f>IF(AND(H145= "",I145= ""), 0, ROUND(ROUND(J145, 2) * ROUND(IF(I145="",H145,I145),  0), 2))</f>
        <v/>
      </c>
      <c r="L145" s="7"/>
      <c r="N145" s="37">
        <v>0.2</v>
      </c>
      <c r="R145" s="7">
        <v>9337</v>
      </c>
    </row>
    <row r="146" spans="1:18" hidden="1">
      <c r="A146" s="7" t="s">
        <v>48</v>
      </c>
    </row>
    <row r="147" spans="1:18" hidden="1">
      <c r="A147" s="7" t="s">
        <v>120</v>
      </c>
    </row>
    <row r="148" spans="1:18">
      <c r="A148" s="7">
        <v>5</v>
      </c>
      <c r="B148" s="26" t="s">
        <v>159</v>
      </c>
      <c r="C148" s="26"/>
      <c r="D148" s="38" t="s">
        <v>160</v>
      </c>
      <c r="E148" s="38"/>
      <c r="F148" s="38"/>
      <c r="G148" s="38"/>
      <c r="H148" s="38"/>
      <c r="I148" s="38"/>
      <c r="J148" s="38"/>
      <c r="K148" s="38"/>
      <c r="L148" s="7"/>
    </row>
    <row r="149" spans="1:18" hidden="1">
      <c r="A149" s="7" t="s">
        <v>110</v>
      </c>
    </row>
    <row r="150" spans="1:18" hidden="1">
      <c r="A150" s="7" t="s">
        <v>110</v>
      </c>
    </row>
    <row r="151" spans="1:18" hidden="1">
      <c r="A151" s="7" t="s">
        <v>110</v>
      </c>
    </row>
    <row r="152" spans="1:18" hidden="1">
      <c r="A152" s="7" t="s">
        <v>110</v>
      </c>
    </row>
    <row r="153" spans="1:18" hidden="1">
      <c r="A153" s="7" t="s">
        <v>110</v>
      </c>
    </row>
    <row r="154" spans="1:18" hidden="1">
      <c r="A154" s="7" t="s">
        <v>110</v>
      </c>
    </row>
    <row r="155" spans="1:18" hidden="1">
      <c r="A155" s="7" t="s">
        <v>110</v>
      </c>
    </row>
    <row r="156" spans="1:18" hidden="1">
      <c r="A156" s="7" t="s">
        <v>110</v>
      </c>
    </row>
    <row r="157" spans="1:18" hidden="1">
      <c r="A157" s="7" t="s">
        <v>110</v>
      </c>
    </row>
    <row r="158" spans="1:18" hidden="1">
      <c r="A158" s="7" t="s">
        <v>110</v>
      </c>
    </row>
    <row r="159" spans="1:18" hidden="1">
      <c r="A159" s="7" t="s">
        <v>110</v>
      </c>
    </row>
    <row r="160" spans="1:18" hidden="1">
      <c r="A160" s="7" t="s">
        <v>110</v>
      </c>
    </row>
    <row r="161" spans="1:18" hidden="1">
      <c r="A161" s="7" t="s">
        <v>110</v>
      </c>
    </row>
    <row r="162" spans="1:18" hidden="1">
      <c r="A162" s="7" t="s">
        <v>110</v>
      </c>
    </row>
    <row r="163" spans="1:18" hidden="1">
      <c r="A163" s="7" t="s">
        <v>110</v>
      </c>
    </row>
    <row r="164" spans="1:18" hidden="1">
      <c r="A164" s="7" t="s">
        <v>110</v>
      </c>
    </row>
    <row r="165" spans="1:18" hidden="1">
      <c r="A165" s="7" t="s">
        <v>110</v>
      </c>
    </row>
    <row r="166" spans="1:18" hidden="1">
      <c r="A166" s="7" t="s">
        <v>110</v>
      </c>
    </row>
    <row r="167" spans="1:18" hidden="1">
      <c r="A167" s="7" t="s">
        <v>110</v>
      </c>
    </row>
    <row r="168" spans="1:18" hidden="1">
      <c r="A168" s="7" t="s">
        <v>110</v>
      </c>
    </row>
    <row r="169" spans="1:18" hidden="1">
      <c r="A169" s="7" t="s">
        <v>110</v>
      </c>
    </row>
    <row r="170" spans="1:18" hidden="1">
      <c r="A170" s="41" t="s">
        <v>127</v>
      </c>
    </row>
    <row r="171" spans="1:18" ht="33.75" customHeight="1">
      <c r="A171" s="7">
        <v>9</v>
      </c>
      <c r="B171" s="29" t="s">
        <v>161</v>
      </c>
      <c r="C171" s="29"/>
      <c r="D171" s="43" t="s">
        <v>163</v>
      </c>
      <c r="E171" s="31"/>
      <c r="F171" s="31"/>
      <c r="G171" s="32" t="s">
        <v>164</v>
      </c>
      <c r="H171" s="33">
        <v>1</v>
      </c>
      <c r="I171" s="34"/>
      <c r="J171" s="35"/>
      <c r="K171" s="36">
        <f>IF(AND(H171= "",I171= ""), 0, ROUND(ROUND(J171, 2) * ROUND(IF(I171="",H171,I171),  0), 2))</f>
        <v/>
      </c>
      <c r="L171" s="7"/>
      <c r="N171" s="37">
        <v>0.2</v>
      </c>
      <c r="R171" s="7">
        <v>9337</v>
      </c>
    </row>
    <row r="172" spans="1:18" hidden="1">
      <c r="A172" s="7" t="s">
        <v>48</v>
      </c>
    </row>
    <row r="173" spans="1:18" ht="33.75" customHeight="1">
      <c r="A173" s="7">
        <v>9</v>
      </c>
      <c r="B173" s="29" t="s">
        <v>165</v>
      </c>
      <c r="C173" s="29"/>
      <c r="D173" s="43" t="s">
        <v>167</v>
      </c>
      <c r="E173" s="31"/>
      <c r="F173" s="31"/>
      <c r="G173" s="32" t="s">
        <v>164</v>
      </c>
      <c r="H173" s="33">
        <v>1</v>
      </c>
      <c r="I173" s="34"/>
      <c r="J173" s="35"/>
      <c r="K173" s="36">
        <f>IF(AND(H173= "",I173= ""), 0, ROUND(ROUND(J173, 2) * ROUND(IF(I173="",H173,I173),  0), 2))</f>
        <v/>
      </c>
      <c r="L173" s="7"/>
      <c r="N173" s="37">
        <v>0.2</v>
      </c>
      <c r="R173" s="7">
        <v>9337</v>
      </c>
    </row>
    <row r="174" spans="1:18" hidden="1">
      <c r="A174" s="7" t="s">
        <v>48</v>
      </c>
    </row>
    <row r="175" spans="1:18" ht="33.75" customHeight="1">
      <c r="A175" s="7">
        <v>9</v>
      </c>
      <c r="B175" s="29" t="s">
        <v>168</v>
      </c>
      <c r="C175" s="29"/>
      <c r="D175" s="43" t="s">
        <v>170</v>
      </c>
      <c r="E175" s="31"/>
      <c r="F175" s="31"/>
      <c r="G175" s="32" t="s">
        <v>164</v>
      </c>
      <c r="H175" s="33">
        <v>1</v>
      </c>
      <c r="I175" s="34"/>
      <c r="J175" s="35"/>
      <c r="K175" s="36">
        <f>IF(AND(H175= "",I175= ""), 0, ROUND(ROUND(J175, 2) * ROUND(IF(I175="",H175,I175),  0), 2))</f>
        <v/>
      </c>
      <c r="L175" s="7"/>
      <c r="N175" s="37">
        <v>0.2</v>
      </c>
      <c r="R175" s="7">
        <v>9337</v>
      </c>
    </row>
    <row r="176" spans="1:18" hidden="1">
      <c r="A176" s="7" t="s">
        <v>48</v>
      </c>
    </row>
    <row r="177" spans="1:18" ht="33.75" customHeight="1">
      <c r="A177" s="7">
        <v>9</v>
      </c>
      <c r="B177" s="29" t="s">
        <v>171</v>
      </c>
      <c r="C177" s="29"/>
      <c r="D177" s="43" t="s">
        <v>173</v>
      </c>
      <c r="E177" s="31"/>
      <c r="F177" s="31"/>
      <c r="G177" s="32" t="s">
        <v>164</v>
      </c>
      <c r="H177" s="33">
        <v>1</v>
      </c>
      <c r="I177" s="34"/>
      <c r="J177" s="35"/>
      <c r="K177" s="36">
        <f>IF(AND(H177= "",I177= ""), 0, ROUND(ROUND(J177, 2) * ROUND(IF(I177="",H177,I177),  0), 2))</f>
        <v/>
      </c>
      <c r="L177" s="7"/>
      <c r="N177" s="37">
        <v>0.2</v>
      </c>
      <c r="R177" s="7">
        <v>9337</v>
      </c>
    </row>
    <row r="178" spans="1:18" hidden="1">
      <c r="A178" s="7" t="s">
        <v>48</v>
      </c>
    </row>
    <row r="179" spans="1:18" ht="33.75" customHeight="1">
      <c r="A179" s="7">
        <v>9</v>
      </c>
      <c r="B179" s="29" t="s">
        <v>174</v>
      </c>
      <c r="C179" s="29"/>
      <c r="D179" s="43" t="s">
        <v>176</v>
      </c>
      <c r="E179" s="31"/>
      <c r="F179" s="31"/>
      <c r="G179" s="32" t="s">
        <v>164</v>
      </c>
      <c r="H179" s="33">
        <v>1</v>
      </c>
      <c r="I179" s="34"/>
      <c r="J179" s="35"/>
      <c r="K179" s="36">
        <f>IF(AND(H179= "",I179= ""), 0, ROUND(ROUND(J179, 2) * ROUND(IF(I179="",H179,I179),  0), 2))</f>
        <v/>
      </c>
      <c r="L179" s="7"/>
      <c r="N179" s="37">
        <v>0.2</v>
      </c>
      <c r="R179" s="7">
        <v>9337</v>
      </c>
    </row>
    <row r="180" spans="1:18" hidden="1">
      <c r="A180" s="7" t="s">
        <v>48</v>
      </c>
    </row>
    <row r="181" spans="1:18" ht="33.75" customHeight="1">
      <c r="A181" s="7">
        <v>9</v>
      </c>
      <c r="B181" s="29" t="s">
        <v>177</v>
      </c>
      <c r="C181" s="29"/>
      <c r="D181" s="43" t="s">
        <v>179</v>
      </c>
      <c r="E181" s="31"/>
      <c r="F181" s="31"/>
      <c r="G181" s="32" t="s">
        <v>164</v>
      </c>
      <c r="H181" s="33">
        <v>1</v>
      </c>
      <c r="I181" s="34"/>
      <c r="J181" s="35"/>
      <c r="K181" s="36">
        <f>IF(AND(H181= "",I181= ""), 0, ROUND(ROUND(J181, 2) * ROUND(IF(I181="",H181,I181),  0), 2))</f>
        <v/>
      </c>
      <c r="L181" s="7"/>
      <c r="N181" s="37">
        <v>0.2</v>
      </c>
      <c r="R181" s="7">
        <v>9337</v>
      </c>
    </row>
    <row r="182" spans="1:18" hidden="1">
      <c r="A182" s="7" t="s">
        <v>48</v>
      </c>
    </row>
    <row r="183" spans="1:18" ht="33.75" customHeight="1">
      <c r="A183" s="7">
        <v>9</v>
      </c>
      <c r="B183" s="29" t="s">
        <v>180</v>
      </c>
      <c r="C183" s="29"/>
      <c r="D183" s="43" t="s">
        <v>182</v>
      </c>
      <c r="E183" s="31"/>
      <c r="F183" s="31"/>
      <c r="G183" s="32" t="s">
        <v>164</v>
      </c>
      <c r="H183" s="33">
        <v>1</v>
      </c>
      <c r="I183" s="34"/>
      <c r="J183" s="35"/>
      <c r="K183" s="36">
        <f>IF(AND(H183= "",I183= ""), 0, ROUND(ROUND(J183, 2) * ROUND(IF(I183="",H183,I183),  0), 2))</f>
        <v/>
      </c>
      <c r="L183" s="7"/>
      <c r="N183" s="37">
        <v>0.2</v>
      </c>
      <c r="R183" s="7">
        <v>9337</v>
      </c>
    </row>
    <row r="184" spans="1:18" hidden="1">
      <c r="A184" s="7" t="s">
        <v>48</v>
      </c>
    </row>
    <row r="185" spans="1:18" ht="33.75" customHeight="1">
      <c r="A185" s="7">
        <v>9</v>
      </c>
      <c r="B185" s="29" t="s">
        <v>183</v>
      </c>
      <c r="C185" s="29"/>
      <c r="D185" s="43" t="s">
        <v>185</v>
      </c>
      <c r="E185" s="31"/>
      <c r="F185" s="31"/>
      <c r="G185" s="32" t="s">
        <v>164</v>
      </c>
      <c r="H185" s="33">
        <v>1</v>
      </c>
      <c r="I185" s="34"/>
      <c r="J185" s="35"/>
      <c r="K185" s="36">
        <f>IF(AND(H185= "",I185= ""), 0, ROUND(ROUND(J185, 2) * ROUND(IF(I185="",H185,I185),  0), 2))</f>
        <v/>
      </c>
      <c r="L185" s="7"/>
      <c r="N185" s="37">
        <v>0.2</v>
      </c>
      <c r="R185" s="7">
        <v>9337</v>
      </c>
    </row>
    <row r="186" spans="1:18" hidden="1">
      <c r="A186" s="7" t="s">
        <v>48</v>
      </c>
    </row>
    <row r="187" spans="1:18" hidden="1">
      <c r="A187" s="7" t="s">
        <v>120</v>
      </c>
    </row>
    <row r="188" spans="1:18">
      <c r="A188" s="7">
        <v>5</v>
      </c>
      <c r="B188" s="26" t="s">
        <v>186</v>
      </c>
      <c r="C188" s="26"/>
      <c r="D188" s="38" t="s">
        <v>187</v>
      </c>
      <c r="E188" s="38"/>
      <c r="F188" s="38"/>
      <c r="G188" s="38"/>
      <c r="H188" s="38"/>
      <c r="I188" s="38"/>
      <c r="J188" s="38"/>
      <c r="K188" s="38"/>
      <c r="L188" s="7"/>
    </row>
    <row r="189" spans="1:18" hidden="1">
      <c r="A189" s="7" t="s">
        <v>110</v>
      </c>
    </row>
    <row r="190" spans="1:18" hidden="1">
      <c r="A190" s="7" t="s">
        <v>110</v>
      </c>
    </row>
    <row r="191" spans="1:18" hidden="1">
      <c r="A191" s="7" t="s">
        <v>110</v>
      </c>
    </row>
    <row r="192" spans="1:18" hidden="1">
      <c r="A192" s="7" t="s">
        <v>110</v>
      </c>
    </row>
    <row r="193" spans="1:18" hidden="1">
      <c r="A193" s="7" t="s">
        <v>110</v>
      </c>
    </row>
    <row r="194" spans="1:18" hidden="1">
      <c r="A194" s="7" t="s">
        <v>110</v>
      </c>
    </row>
    <row r="195" spans="1:18" hidden="1">
      <c r="A195" s="7" t="s">
        <v>110</v>
      </c>
    </row>
    <row r="196" spans="1:18" hidden="1">
      <c r="A196" s="7" t="s">
        <v>110</v>
      </c>
    </row>
    <row r="197" spans="1:18" ht="33.75" customHeight="1">
      <c r="A197" s="7">
        <v>9</v>
      </c>
      <c r="B197" s="29" t="s">
        <v>188</v>
      </c>
      <c r="C197" s="29"/>
      <c r="D197" s="30" t="s">
        <v>189</v>
      </c>
      <c r="E197" s="31"/>
      <c r="F197" s="31"/>
      <c r="G197" s="32" t="s">
        <v>11</v>
      </c>
      <c r="H197" s="33">
        <v>1</v>
      </c>
      <c r="I197" s="34"/>
      <c r="J197" s="35"/>
      <c r="K197" s="36">
        <f>IF(AND(H197= "",I197= ""), 0, ROUND(ROUND(J197, 2) * ROUND(IF(I197="",H197,I197),  0), 2))</f>
        <v/>
      </c>
      <c r="L197" s="7"/>
      <c r="N197" s="37">
        <v>0.2</v>
      </c>
      <c r="R197" s="7">
        <v>9337</v>
      </c>
    </row>
    <row r="198" spans="1:18" hidden="1">
      <c r="A198" s="7" t="s">
        <v>48</v>
      </c>
    </row>
    <row r="199" spans="1:18" hidden="1">
      <c r="A199" s="7" t="s">
        <v>110</v>
      </c>
    </row>
    <row r="200" spans="1:18" hidden="1">
      <c r="A200" s="41" t="s">
        <v>127</v>
      </c>
    </row>
    <row r="201" spans="1:18" ht="33.75" customHeight="1">
      <c r="A201" s="7">
        <v>9</v>
      </c>
      <c r="B201" s="29" t="s">
        <v>190</v>
      </c>
      <c r="C201" s="29"/>
      <c r="D201" s="30" t="s">
        <v>191</v>
      </c>
      <c r="E201" s="31"/>
      <c r="F201" s="31"/>
      <c r="G201" s="32" t="s">
        <v>11</v>
      </c>
      <c r="H201" s="33">
        <v>1</v>
      </c>
      <c r="I201" s="34"/>
      <c r="J201" s="35"/>
      <c r="K201" s="36">
        <f>IF(AND(H201= "",I201= ""), 0, ROUND(ROUND(J201, 2) * ROUND(IF(I201="",H201,I201),  0), 2))</f>
        <v/>
      </c>
      <c r="L201" s="7"/>
      <c r="N201" s="37">
        <v>0.2</v>
      </c>
      <c r="R201" s="7">
        <v>9337</v>
      </c>
    </row>
    <row r="202" spans="1:18" hidden="1">
      <c r="A202" s="7" t="s">
        <v>48</v>
      </c>
    </row>
    <row r="203" spans="1:18" hidden="1">
      <c r="A203" s="7" t="s">
        <v>110</v>
      </c>
    </row>
    <row r="204" spans="1:18" ht="33.75" customHeight="1">
      <c r="A204" s="7">
        <v>9</v>
      </c>
      <c r="B204" s="29" t="s">
        <v>192</v>
      </c>
      <c r="C204" s="29"/>
      <c r="D204" s="30" t="s">
        <v>193</v>
      </c>
      <c r="E204" s="31"/>
      <c r="F204" s="31"/>
      <c r="G204" s="32" t="s">
        <v>136</v>
      </c>
      <c r="H204" s="33">
        <v>1</v>
      </c>
      <c r="I204" s="34"/>
      <c r="J204" s="35"/>
      <c r="K204" s="36">
        <f>IF(AND(H204= "",I204= ""), 0, ROUND(ROUND(J204, 2) * ROUND(IF(I204="",H204,I204),  0), 2))</f>
        <v/>
      </c>
      <c r="L204" s="7"/>
      <c r="N204" s="37">
        <v>0.2</v>
      </c>
      <c r="R204" s="7">
        <v>9337</v>
      </c>
    </row>
    <row r="205" spans="1:18" hidden="1">
      <c r="A205" s="7" t="s">
        <v>48</v>
      </c>
    </row>
    <row r="206" spans="1:18" hidden="1">
      <c r="A206" s="7" t="s">
        <v>110</v>
      </c>
    </row>
    <row r="207" spans="1:18" ht="33.75" customHeight="1">
      <c r="A207" s="7">
        <v>9</v>
      </c>
      <c r="B207" s="29" t="s">
        <v>194</v>
      </c>
      <c r="C207" s="29"/>
      <c r="D207" s="43" t="s">
        <v>196</v>
      </c>
      <c r="E207" s="31"/>
      <c r="F207" s="31"/>
      <c r="G207" s="32" t="s">
        <v>136</v>
      </c>
      <c r="H207" s="33">
        <v>1</v>
      </c>
      <c r="I207" s="34"/>
      <c r="J207" s="35"/>
      <c r="K207" s="36">
        <f>IF(AND(H207= "",I207= ""), 0, ROUND(ROUND(J207, 2) * ROUND(IF(I207="",H207,I207),  0), 2))</f>
        <v/>
      </c>
      <c r="L207" s="7"/>
      <c r="N207" s="37">
        <v>0.2</v>
      </c>
      <c r="R207" s="7">
        <v>9337</v>
      </c>
    </row>
    <row r="208" spans="1:18" hidden="1">
      <c r="A208" s="7" t="s">
        <v>48</v>
      </c>
    </row>
    <row r="209" spans="1:18" hidden="1">
      <c r="A209" s="7" t="s">
        <v>110</v>
      </c>
    </row>
    <row r="210" spans="1:18" ht="22.5" customHeight="1">
      <c r="A210" s="7">
        <v>9</v>
      </c>
      <c r="B210" s="29" t="s">
        <v>197</v>
      </c>
      <c r="C210" s="29"/>
      <c r="D210" s="30" t="s">
        <v>198</v>
      </c>
      <c r="E210" s="31"/>
      <c r="F210" s="31"/>
      <c r="G210" s="32" t="s">
        <v>136</v>
      </c>
      <c r="H210" s="33">
        <v>1</v>
      </c>
      <c r="I210" s="34"/>
      <c r="J210" s="35"/>
      <c r="K210" s="36">
        <f>IF(AND(H210= "",I210= ""), 0, ROUND(ROUND(J210, 2) * ROUND(IF(I210="",H210,I210),  0), 2))</f>
        <v/>
      </c>
      <c r="L210" s="7"/>
      <c r="N210" s="37">
        <v>0.2</v>
      </c>
      <c r="R210" s="7">
        <v>9337</v>
      </c>
    </row>
    <row r="211" spans="1:18" hidden="1">
      <c r="A211" s="7" t="s">
        <v>48</v>
      </c>
    </row>
    <row r="212" spans="1:18" hidden="1">
      <c r="A212" s="7" t="s">
        <v>110</v>
      </c>
    </row>
    <row r="213" spans="1:18" ht="22.5" customHeight="1">
      <c r="A213" s="7">
        <v>9</v>
      </c>
      <c r="B213" s="29" t="s">
        <v>199</v>
      </c>
      <c r="C213" s="29"/>
      <c r="D213" s="43" t="s">
        <v>201</v>
      </c>
      <c r="E213" s="31"/>
      <c r="F213" s="31"/>
      <c r="G213" s="32" t="s">
        <v>136</v>
      </c>
      <c r="H213" s="33">
        <v>1</v>
      </c>
      <c r="I213" s="34"/>
      <c r="J213" s="35"/>
      <c r="K213" s="36">
        <f>IF(AND(H213= "",I213= ""), 0, ROUND(ROUND(J213, 2) * ROUND(IF(I213="",H213,I213),  0), 2))</f>
        <v/>
      </c>
      <c r="L213" s="7"/>
      <c r="N213" s="37">
        <v>0.2</v>
      </c>
      <c r="R213" s="7">
        <v>9337</v>
      </c>
    </row>
    <row r="214" spans="1:18" hidden="1">
      <c r="A214" s="7" t="s">
        <v>48</v>
      </c>
    </row>
    <row r="215" spans="1:18" hidden="1">
      <c r="A215" s="7" t="s">
        <v>110</v>
      </c>
    </row>
    <row r="216" spans="1:18" ht="33.75" customHeight="1">
      <c r="A216" s="7">
        <v>9</v>
      </c>
      <c r="B216" s="29" t="s">
        <v>202</v>
      </c>
      <c r="C216" s="29"/>
      <c r="D216" s="43" t="s">
        <v>204</v>
      </c>
      <c r="E216" s="31"/>
      <c r="F216" s="31"/>
      <c r="G216" s="32" t="s">
        <v>136</v>
      </c>
      <c r="H216" s="33">
        <v>1</v>
      </c>
      <c r="I216" s="34"/>
      <c r="J216" s="35"/>
      <c r="K216" s="36">
        <f>IF(AND(H216= "",I216= ""), 0, ROUND(ROUND(J216, 2) * ROUND(IF(I216="",H216,I216),  0), 2))</f>
        <v/>
      </c>
      <c r="L216" s="7"/>
      <c r="N216" s="37">
        <v>0.2</v>
      </c>
      <c r="R216" s="7">
        <v>9337</v>
      </c>
    </row>
    <row r="217" spans="1:18" hidden="1">
      <c r="A217" s="7" t="s">
        <v>48</v>
      </c>
    </row>
    <row r="218" spans="1:18" hidden="1">
      <c r="A218" s="7" t="s">
        <v>110</v>
      </c>
    </row>
    <row r="219" spans="1:18" ht="22.5" customHeight="1">
      <c r="A219" s="7">
        <v>9</v>
      </c>
      <c r="B219" s="29" t="s">
        <v>205</v>
      </c>
      <c r="C219" s="29"/>
      <c r="D219" s="30" t="s">
        <v>206</v>
      </c>
      <c r="E219" s="31"/>
      <c r="F219" s="31"/>
      <c r="G219" s="32" t="s">
        <v>136</v>
      </c>
      <c r="H219" s="33">
        <v>1</v>
      </c>
      <c r="I219" s="34"/>
      <c r="J219" s="35"/>
      <c r="K219" s="36">
        <f>IF(AND(H219= "",I219= ""), 0, ROUND(ROUND(J219, 2) * ROUND(IF(I219="",H219,I219),  0), 2))</f>
        <v/>
      </c>
      <c r="L219" s="7"/>
      <c r="N219" s="37">
        <v>0.2</v>
      </c>
      <c r="R219" s="7">
        <v>9337</v>
      </c>
    </row>
    <row r="220" spans="1:18" hidden="1">
      <c r="A220" s="7" t="s">
        <v>48</v>
      </c>
    </row>
    <row r="221" spans="1:18" hidden="1">
      <c r="A221" s="7" t="s">
        <v>110</v>
      </c>
    </row>
    <row r="222" spans="1:18" ht="22.5" customHeight="1">
      <c r="A222" s="7">
        <v>9</v>
      </c>
      <c r="B222" s="29" t="s">
        <v>207</v>
      </c>
      <c r="C222" s="29"/>
      <c r="D222" s="30" t="s">
        <v>208</v>
      </c>
      <c r="E222" s="31"/>
      <c r="F222" s="31"/>
      <c r="G222" s="32" t="s">
        <v>136</v>
      </c>
      <c r="H222" s="33">
        <v>1</v>
      </c>
      <c r="I222" s="34"/>
      <c r="J222" s="35"/>
      <c r="K222" s="36">
        <f>IF(AND(H222= "",I222= ""), 0, ROUND(ROUND(J222, 2) * ROUND(IF(I222="",H222,I222),  0), 2))</f>
        <v/>
      </c>
      <c r="L222" s="7"/>
      <c r="N222" s="37">
        <v>0.2</v>
      </c>
      <c r="R222" s="7">
        <v>9337</v>
      </c>
    </row>
    <row r="223" spans="1:18" hidden="1">
      <c r="A223" s="7" t="s">
        <v>48</v>
      </c>
    </row>
    <row r="224" spans="1:18" hidden="1">
      <c r="A224" s="7" t="s">
        <v>120</v>
      </c>
    </row>
    <row r="225" spans="1:12">
      <c r="A225" s="7">
        <v>5</v>
      </c>
      <c r="B225" s="26" t="s">
        <v>209</v>
      </c>
      <c r="C225" s="26"/>
      <c r="D225" s="38" t="s">
        <v>210</v>
      </c>
      <c r="E225" s="38"/>
      <c r="F225" s="38"/>
      <c r="G225" s="38"/>
      <c r="H225" s="38"/>
      <c r="I225" s="38"/>
      <c r="J225" s="38"/>
      <c r="K225" s="38"/>
      <c r="L225" s="7"/>
    </row>
    <row r="226" spans="1:12" hidden="1">
      <c r="A226" s="7" t="s">
        <v>110</v>
      </c>
    </row>
    <row r="227" spans="1:12" hidden="1">
      <c r="A227" s="7" t="s">
        <v>110</v>
      </c>
    </row>
    <row r="228" spans="1:12" hidden="1">
      <c r="A228" s="7" t="s">
        <v>110</v>
      </c>
    </row>
    <row r="229" spans="1:12" hidden="1">
      <c r="A229" s="7" t="s">
        <v>110</v>
      </c>
    </row>
    <row r="230" spans="1:12" hidden="1">
      <c r="A230" s="7" t="s">
        <v>110</v>
      </c>
    </row>
    <row r="231" spans="1:12" hidden="1">
      <c r="A231" s="7" t="s">
        <v>110</v>
      </c>
    </row>
    <row r="232" spans="1:12" hidden="1">
      <c r="A232" s="7" t="s">
        <v>110</v>
      </c>
    </row>
    <row r="233" spans="1:12" hidden="1">
      <c r="A233" s="7" t="s">
        <v>110</v>
      </c>
    </row>
    <row r="234" spans="1:12" hidden="1">
      <c r="A234" s="7" t="s">
        <v>110</v>
      </c>
    </row>
    <row r="235" spans="1:12" hidden="1">
      <c r="A235" s="7" t="s">
        <v>110</v>
      </c>
    </row>
    <row r="236" spans="1:12" hidden="1">
      <c r="A236" s="7" t="s">
        <v>110</v>
      </c>
    </row>
    <row r="237" spans="1:12" hidden="1">
      <c r="A237" s="7" t="s">
        <v>110</v>
      </c>
    </row>
    <row r="238" spans="1:12" hidden="1">
      <c r="A238" s="7" t="s">
        <v>110</v>
      </c>
    </row>
    <row r="239" spans="1:12" hidden="1">
      <c r="A239" s="7" t="s">
        <v>110</v>
      </c>
    </row>
    <row r="240" spans="1:12" hidden="1">
      <c r="A240" s="7" t="s">
        <v>110</v>
      </c>
    </row>
    <row r="241" spans="1:18" hidden="1">
      <c r="A241" s="7" t="s">
        <v>110</v>
      </c>
    </row>
    <row r="242" spans="1:18" hidden="1">
      <c r="A242" s="7" t="s">
        <v>110</v>
      </c>
    </row>
    <row r="243" spans="1:18" hidden="1">
      <c r="A243" s="7" t="s">
        <v>110</v>
      </c>
    </row>
    <row r="244" spans="1:18" ht="33.75" customHeight="1">
      <c r="A244" s="7">
        <v>9</v>
      </c>
      <c r="B244" s="29" t="s">
        <v>211</v>
      </c>
      <c r="C244" s="29"/>
      <c r="D244" s="30" t="s">
        <v>212</v>
      </c>
      <c r="E244" s="31"/>
      <c r="F244" s="31"/>
      <c r="G244" s="32" t="s">
        <v>114</v>
      </c>
      <c r="H244" s="39">
        <v>55</v>
      </c>
      <c r="I244" s="40"/>
      <c r="J244" s="35"/>
      <c r="K244" s="36">
        <f>IF(AND(H244= "",I244= ""), 0, ROUND(ROUND(J244, 2) * ROUND(IF(I244="",H244,I244),  2), 2))</f>
        <v/>
      </c>
      <c r="L244" s="7"/>
      <c r="N244" s="37">
        <v>0.2</v>
      </c>
      <c r="R244" s="7">
        <v>9337</v>
      </c>
    </row>
    <row r="245" spans="1:18" hidden="1">
      <c r="A245" s="7" t="s">
        <v>48</v>
      </c>
    </row>
    <row r="246" spans="1:18" ht="33.75" customHeight="1">
      <c r="A246" s="7">
        <v>9</v>
      </c>
      <c r="B246" s="29" t="s">
        <v>213</v>
      </c>
      <c r="C246" s="29"/>
      <c r="D246" s="30" t="s">
        <v>214</v>
      </c>
      <c r="E246" s="31"/>
      <c r="F246" s="31"/>
      <c r="G246" s="32" t="s">
        <v>114</v>
      </c>
      <c r="H246" s="39">
        <v>50</v>
      </c>
      <c r="I246" s="40"/>
      <c r="J246" s="35"/>
      <c r="K246" s="36">
        <f>IF(AND(H246= "",I246= ""), 0, ROUND(ROUND(J246, 2) * ROUND(IF(I246="",H246,I246),  2), 2))</f>
        <v/>
      </c>
      <c r="L246" s="7"/>
      <c r="N246" s="37">
        <v>0.2</v>
      </c>
      <c r="R246" s="7">
        <v>9337</v>
      </c>
    </row>
    <row r="247" spans="1:18" hidden="1">
      <c r="A247" s="7" t="s">
        <v>48</v>
      </c>
    </row>
    <row r="248" spans="1:18" ht="33.75" customHeight="1">
      <c r="A248" s="7">
        <v>9</v>
      </c>
      <c r="B248" s="29" t="s">
        <v>215</v>
      </c>
      <c r="C248" s="29"/>
      <c r="D248" s="30" t="s">
        <v>216</v>
      </c>
      <c r="E248" s="31"/>
      <c r="F248" s="31"/>
      <c r="G248" s="32" t="s">
        <v>114</v>
      </c>
      <c r="H248" s="39">
        <v>2</v>
      </c>
      <c r="I248" s="40"/>
      <c r="J248" s="35"/>
      <c r="K248" s="36">
        <f>IF(AND(H248= "",I248= ""), 0, ROUND(ROUND(J248, 2) * ROUND(IF(I248="",H248,I248),  2), 2))</f>
        <v/>
      </c>
      <c r="L248" s="7"/>
      <c r="N248" s="37">
        <v>0.2</v>
      </c>
      <c r="R248" s="7">
        <v>9337</v>
      </c>
    </row>
    <row r="249" spans="1:18" hidden="1">
      <c r="A249" s="7" t="s">
        <v>48</v>
      </c>
    </row>
    <row r="250" spans="1:18" ht="33.75" customHeight="1">
      <c r="A250" s="7">
        <v>9</v>
      </c>
      <c r="B250" s="29" t="s">
        <v>217</v>
      </c>
      <c r="C250" s="29"/>
      <c r="D250" s="30" t="s">
        <v>218</v>
      </c>
      <c r="E250" s="31"/>
      <c r="F250" s="31"/>
      <c r="G250" s="32" t="s">
        <v>114</v>
      </c>
      <c r="H250" s="39">
        <v>70</v>
      </c>
      <c r="I250" s="40"/>
      <c r="J250" s="35"/>
      <c r="K250" s="36">
        <f>IF(AND(H250= "",I250= ""), 0, ROUND(ROUND(J250, 2) * ROUND(IF(I250="",H250,I250),  2), 2))</f>
        <v/>
      </c>
      <c r="L250" s="7"/>
      <c r="N250" s="37">
        <v>0.2</v>
      </c>
      <c r="R250" s="7">
        <v>9337</v>
      </c>
    </row>
    <row r="251" spans="1:18" hidden="1">
      <c r="A251" s="7" t="s">
        <v>48</v>
      </c>
    </row>
    <row r="252" spans="1:18" ht="33.75" customHeight="1">
      <c r="A252" s="7">
        <v>9</v>
      </c>
      <c r="B252" s="29" t="s">
        <v>219</v>
      </c>
      <c r="C252" s="29"/>
      <c r="D252" s="30" t="s">
        <v>220</v>
      </c>
      <c r="E252" s="31"/>
      <c r="F252" s="31"/>
      <c r="G252" s="32" t="s">
        <v>114</v>
      </c>
      <c r="H252" s="39">
        <v>10</v>
      </c>
      <c r="I252" s="40"/>
      <c r="J252" s="35"/>
      <c r="K252" s="36">
        <f>IF(AND(H252= "",I252= ""), 0, ROUND(ROUND(J252, 2) * ROUND(IF(I252="",H252,I252),  2), 2))</f>
        <v/>
      </c>
      <c r="L252" s="7"/>
      <c r="N252" s="37">
        <v>0.2</v>
      </c>
      <c r="R252" s="7">
        <v>9337</v>
      </c>
    </row>
    <row r="253" spans="1:18" hidden="1">
      <c r="A253" s="7" t="s">
        <v>48</v>
      </c>
    </row>
    <row r="254" spans="1:18" ht="33.75" customHeight="1">
      <c r="A254" s="7">
        <v>9</v>
      </c>
      <c r="B254" s="29" t="s">
        <v>221</v>
      </c>
      <c r="C254" s="29"/>
      <c r="D254" s="30" t="s">
        <v>222</v>
      </c>
      <c r="E254" s="31"/>
      <c r="F254" s="31"/>
      <c r="G254" s="32" t="s">
        <v>114</v>
      </c>
      <c r="H254" s="39">
        <v>55</v>
      </c>
      <c r="I254" s="40"/>
      <c r="J254" s="35"/>
      <c r="K254" s="36">
        <f>IF(AND(H254= "",I254= ""), 0, ROUND(ROUND(J254, 2) * ROUND(IF(I254="",H254,I254),  2), 2))</f>
        <v/>
      </c>
      <c r="L254" s="7"/>
      <c r="N254" s="37">
        <v>0.2</v>
      </c>
      <c r="R254" s="7">
        <v>9337</v>
      </c>
    </row>
    <row r="255" spans="1:18" hidden="1">
      <c r="A255" s="7" t="s">
        <v>48</v>
      </c>
    </row>
    <row r="256" spans="1:18" ht="33.75" customHeight="1">
      <c r="A256" s="7">
        <v>9</v>
      </c>
      <c r="B256" s="29" t="s">
        <v>223</v>
      </c>
      <c r="C256" s="29"/>
      <c r="D256" s="30" t="s">
        <v>224</v>
      </c>
      <c r="E256" s="31"/>
      <c r="F256" s="31"/>
      <c r="G256" s="32" t="s">
        <v>114</v>
      </c>
      <c r="H256" s="39">
        <v>50</v>
      </c>
      <c r="I256" s="40"/>
      <c r="J256" s="35"/>
      <c r="K256" s="36">
        <f>IF(AND(H256= "",I256= ""), 0, ROUND(ROUND(J256, 2) * ROUND(IF(I256="",H256,I256),  2), 2))</f>
        <v/>
      </c>
      <c r="L256" s="7"/>
      <c r="N256" s="37">
        <v>0.2</v>
      </c>
      <c r="R256" s="7">
        <v>9337</v>
      </c>
    </row>
    <row r="257" spans="1:18" hidden="1">
      <c r="A257" s="7" t="s">
        <v>48</v>
      </c>
    </row>
    <row r="258" spans="1:18" ht="33.75" customHeight="1">
      <c r="A258" s="7">
        <v>9</v>
      </c>
      <c r="B258" s="29" t="s">
        <v>225</v>
      </c>
      <c r="C258" s="29"/>
      <c r="D258" s="30" t="s">
        <v>226</v>
      </c>
      <c r="E258" s="31"/>
      <c r="F258" s="31"/>
      <c r="G258" s="32" t="s">
        <v>114</v>
      </c>
      <c r="H258" s="39">
        <v>2</v>
      </c>
      <c r="I258" s="40"/>
      <c r="J258" s="35"/>
      <c r="K258" s="36">
        <f>IF(AND(H258= "",I258= ""), 0, ROUND(ROUND(J258, 2) * ROUND(IF(I258="",H258,I258),  2), 2))</f>
        <v/>
      </c>
      <c r="L258" s="7"/>
      <c r="N258" s="37">
        <v>0.2</v>
      </c>
      <c r="R258" s="7">
        <v>9337</v>
      </c>
    </row>
    <row r="259" spans="1:18" hidden="1">
      <c r="A259" s="7" t="s">
        <v>48</v>
      </c>
    </row>
    <row r="260" spans="1:18" ht="33.75" customHeight="1">
      <c r="A260" s="7">
        <v>9</v>
      </c>
      <c r="B260" s="29" t="s">
        <v>227</v>
      </c>
      <c r="C260" s="29"/>
      <c r="D260" s="30" t="s">
        <v>228</v>
      </c>
      <c r="E260" s="31"/>
      <c r="F260" s="31"/>
      <c r="G260" s="32" t="s">
        <v>114</v>
      </c>
      <c r="H260" s="39">
        <v>70</v>
      </c>
      <c r="I260" s="40"/>
      <c r="J260" s="35"/>
      <c r="K260" s="36">
        <f>IF(AND(H260= "",I260= ""), 0, ROUND(ROUND(J260, 2) * ROUND(IF(I260="",H260,I260),  2), 2))</f>
        <v/>
      </c>
      <c r="L260" s="7"/>
      <c r="N260" s="37">
        <v>0.2</v>
      </c>
      <c r="R260" s="7">
        <v>9337</v>
      </c>
    </row>
    <row r="261" spans="1:18" hidden="1">
      <c r="A261" s="7" t="s">
        <v>48</v>
      </c>
    </row>
    <row r="262" spans="1:18" ht="33.75" customHeight="1">
      <c r="A262" s="7">
        <v>9</v>
      </c>
      <c r="B262" s="29" t="s">
        <v>229</v>
      </c>
      <c r="C262" s="29"/>
      <c r="D262" s="30" t="s">
        <v>230</v>
      </c>
      <c r="E262" s="31"/>
      <c r="F262" s="31"/>
      <c r="G262" s="32" t="s">
        <v>114</v>
      </c>
      <c r="H262" s="39">
        <v>10</v>
      </c>
      <c r="I262" s="40"/>
      <c r="J262" s="35"/>
      <c r="K262" s="36">
        <f>IF(AND(H262= "",I262= ""), 0, ROUND(ROUND(J262, 2) * ROUND(IF(I262="",H262,I262),  2), 2))</f>
        <v/>
      </c>
      <c r="L262" s="7"/>
      <c r="N262" s="37">
        <v>0.2</v>
      </c>
      <c r="R262" s="7">
        <v>9337</v>
      </c>
    </row>
    <row r="263" spans="1:18" hidden="1">
      <c r="A263" s="7" t="s">
        <v>48</v>
      </c>
    </row>
    <row r="264" spans="1:18" hidden="1">
      <c r="A264" s="7" t="s">
        <v>120</v>
      </c>
    </row>
    <row r="265" spans="1:18">
      <c r="A265" s="7">
        <v>5</v>
      </c>
      <c r="B265" s="26" t="s">
        <v>231</v>
      </c>
      <c r="C265" s="26"/>
      <c r="D265" s="38" t="s">
        <v>232</v>
      </c>
      <c r="E265" s="38"/>
      <c r="F265" s="38"/>
      <c r="G265" s="38"/>
      <c r="H265" s="38"/>
      <c r="I265" s="38"/>
      <c r="J265" s="38"/>
      <c r="K265" s="38"/>
      <c r="L265" s="7"/>
    </row>
    <row r="266" spans="1:18" hidden="1">
      <c r="A266" s="7" t="s">
        <v>110</v>
      </c>
    </row>
    <row r="267" spans="1:18" hidden="1">
      <c r="A267" s="7" t="s">
        <v>110</v>
      </c>
    </row>
    <row r="268" spans="1:18" hidden="1">
      <c r="A268" s="7" t="s">
        <v>110</v>
      </c>
    </row>
    <row r="269" spans="1:18" hidden="1">
      <c r="A269" s="7" t="s">
        <v>110</v>
      </c>
    </row>
    <row r="270" spans="1:18" hidden="1">
      <c r="A270" s="7" t="s">
        <v>110</v>
      </c>
    </row>
    <row r="271" spans="1:18" hidden="1">
      <c r="A271" s="7" t="s">
        <v>110</v>
      </c>
    </row>
    <row r="272" spans="1:18" hidden="1">
      <c r="A272" s="7" t="s">
        <v>110</v>
      </c>
    </row>
    <row r="273" spans="1:1" hidden="1">
      <c r="A273" s="7" t="s">
        <v>110</v>
      </c>
    </row>
    <row r="274" spans="1:1" hidden="1">
      <c r="A274" s="7" t="s">
        <v>110</v>
      </c>
    </row>
    <row r="275" spans="1:1" hidden="1">
      <c r="A275" s="7" t="s">
        <v>110</v>
      </c>
    </row>
    <row r="276" spans="1:1" hidden="1">
      <c r="A276" s="7" t="s">
        <v>110</v>
      </c>
    </row>
    <row r="277" spans="1:1" hidden="1">
      <c r="A277" s="7" t="s">
        <v>110</v>
      </c>
    </row>
    <row r="278" spans="1:1" hidden="1">
      <c r="A278" s="7" t="s">
        <v>110</v>
      </c>
    </row>
    <row r="279" spans="1:1" hidden="1">
      <c r="A279" s="7" t="s">
        <v>110</v>
      </c>
    </row>
    <row r="280" spans="1:1" hidden="1">
      <c r="A280" s="7" t="s">
        <v>110</v>
      </c>
    </row>
    <row r="281" spans="1:1" hidden="1">
      <c r="A281" s="7" t="s">
        <v>110</v>
      </c>
    </row>
    <row r="282" spans="1:1" hidden="1">
      <c r="A282" s="7" t="s">
        <v>110</v>
      </c>
    </row>
    <row r="283" spans="1:1" hidden="1">
      <c r="A283" s="7" t="s">
        <v>110</v>
      </c>
    </row>
    <row r="284" spans="1:1" hidden="1">
      <c r="A284" s="7" t="s">
        <v>110</v>
      </c>
    </row>
    <row r="285" spans="1:1" hidden="1">
      <c r="A285" s="7" t="s">
        <v>110</v>
      </c>
    </row>
    <row r="286" spans="1:1" hidden="1">
      <c r="A286" s="7" t="s">
        <v>110</v>
      </c>
    </row>
    <row r="287" spans="1:1" hidden="1">
      <c r="A287" s="7" t="s">
        <v>110</v>
      </c>
    </row>
    <row r="288" spans="1:1" hidden="1">
      <c r="A288" s="7" t="s">
        <v>110</v>
      </c>
    </row>
    <row r="289" spans="1:18" hidden="1">
      <c r="A289" s="7" t="s">
        <v>110</v>
      </c>
    </row>
    <row r="290" spans="1:18">
      <c r="A290" s="7">
        <v>9</v>
      </c>
      <c r="B290" s="29" t="s">
        <v>233</v>
      </c>
      <c r="C290" s="29"/>
      <c r="D290" s="30" t="s">
        <v>234</v>
      </c>
      <c r="E290" s="31"/>
      <c r="F290" s="31"/>
      <c r="G290" s="32" t="s">
        <v>164</v>
      </c>
      <c r="H290" s="33">
        <v>1</v>
      </c>
      <c r="I290" s="34"/>
      <c r="J290" s="35"/>
      <c r="K290" s="36">
        <f>IF(AND(H290= "",I290= ""), 0, ROUND(ROUND(J290, 2) * ROUND(IF(I290="",H290,I290),  0), 2))</f>
        <v/>
      </c>
      <c r="L290" s="7"/>
      <c r="N290" s="37">
        <v>0.2</v>
      </c>
      <c r="R290" s="7">
        <v>9337</v>
      </c>
    </row>
    <row r="291" spans="1:18" hidden="1">
      <c r="A291" s="7" t="s">
        <v>48</v>
      </c>
    </row>
    <row r="292" spans="1:18" hidden="1">
      <c r="A292" s="7" t="s">
        <v>120</v>
      </c>
    </row>
    <row r="293" spans="1:18">
      <c r="A293" s="7">
        <v>5</v>
      </c>
      <c r="B293" s="26" t="s">
        <v>235</v>
      </c>
      <c r="C293" s="26"/>
      <c r="D293" s="38" t="s">
        <v>236</v>
      </c>
      <c r="E293" s="38"/>
      <c r="F293" s="38"/>
      <c r="G293" s="38"/>
      <c r="H293" s="38"/>
      <c r="I293" s="38"/>
      <c r="J293" s="38"/>
      <c r="K293" s="38"/>
      <c r="L293" s="7"/>
    </row>
    <row r="294" spans="1:18" hidden="1">
      <c r="A294" s="7" t="s">
        <v>110</v>
      </c>
    </row>
    <row r="295" spans="1:18" hidden="1">
      <c r="A295" s="7" t="s">
        <v>110</v>
      </c>
    </row>
    <row r="296" spans="1:18" hidden="1">
      <c r="A296" s="7" t="s">
        <v>110</v>
      </c>
    </row>
    <row r="297" spans="1:18" hidden="1">
      <c r="A297" s="7" t="s">
        <v>110</v>
      </c>
    </row>
    <row r="298" spans="1:18" hidden="1">
      <c r="A298" s="7" t="s">
        <v>110</v>
      </c>
    </row>
    <row r="299" spans="1:18" hidden="1">
      <c r="A299" s="7" t="s">
        <v>110</v>
      </c>
    </row>
    <row r="300" spans="1:18" hidden="1">
      <c r="A300" s="7" t="s">
        <v>110</v>
      </c>
    </row>
    <row r="301" spans="1:18" hidden="1">
      <c r="A301" s="7" t="s">
        <v>110</v>
      </c>
    </row>
    <row r="302" spans="1:18">
      <c r="A302" s="7">
        <v>9</v>
      </c>
      <c r="B302" s="29" t="s">
        <v>237</v>
      </c>
      <c r="C302" s="29"/>
      <c r="D302" s="30" t="s">
        <v>238</v>
      </c>
      <c r="E302" s="31"/>
      <c r="F302" s="31"/>
      <c r="G302" s="32" t="s">
        <v>136</v>
      </c>
      <c r="H302" s="33">
        <v>9</v>
      </c>
      <c r="I302" s="34"/>
      <c r="J302" s="35"/>
      <c r="K302" s="36">
        <f>IF(AND(H302= "",I302= ""), 0, ROUND(ROUND(J302, 2) * ROUND(IF(I302="",H302,I302),  0), 2))</f>
        <v/>
      </c>
      <c r="L302" s="7"/>
      <c r="N302" s="37">
        <v>0.2</v>
      </c>
      <c r="R302" s="7">
        <v>9337</v>
      </c>
    </row>
    <row r="303" spans="1:18" hidden="1">
      <c r="A303" s="7" t="s">
        <v>48</v>
      </c>
    </row>
    <row r="304" spans="1:18">
      <c r="A304" s="7">
        <v>9</v>
      </c>
      <c r="B304" s="29" t="s">
        <v>239</v>
      </c>
      <c r="C304" s="29"/>
      <c r="D304" s="30" t="s">
        <v>240</v>
      </c>
      <c r="E304" s="31"/>
      <c r="F304" s="31"/>
      <c r="G304" s="32" t="s">
        <v>136</v>
      </c>
      <c r="H304" s="33">
        <v>3</v>
      </c>
      <c r="I304" s="34"/>
      <c r="J304" s="35"/>
      <c r="K304" s="36">
        <f>IF(AND(H304= "",I304= ""), 0, ROUND(ROUND(J304, 2) * ROUND(IF(I304="",H304,I304),  0), 2))</f>
        <v/>
      </c>
      <c r="L304" s="7"/>
      <c r="N304" s="37">
        <v>0.2</v>
      </c>
      <c r="R304" s="7">
        <v>9337</v>
      </c>
    </row>
    <row r="305" spans="1:18" hidden="1">
      <c r="A305" s="7" t="s">
        <v>48</v>
      </c>
    </row>
    <row r="306" spans="1:18" hidden="1">
      <c r="A306" s="7" t="s">
        <v>120</v>
      </c>
    </row>
    <row r="307" spans="1:18">
      <c r="A307" s="7">
        <v>5</v>
      </c>
      <c r="B307" s="26" t="s">
        <v>241</v>
      </c>
      <c r="C307" s="26"/>
      <c r="D307" s="38" t="s">
        <v>242</v>
      </c>
      <c r="E307" s="38"/>
      <c r="F307" s="38"/>
      <c r="G307" s="38"/>
      <c r="H307" s="38"/>
      <c r="I307" s="38"/>
      <c r="J307" s="38"/>
      <c r="K307" s="38"/>
      <c r="L307" s="7"/>
    </row>
    <row r="308" spans="1:18" hidden="1">
      <c r="A308" s="7" t="s">
        <v>110</v>
      </c>
    </row>
    <row r="309" spans="1:18">
      <c r="A309" s="7">
        <v>9</v>
      </c>
      <c r="B309" s="29" t="s">
        <v>243</v>
      </c>
      <c r="C309" s="29"/>
      <c r="D309" s="30" t="s">
        <v>244</v>
      </c>
      <c r="E309" s="31"/>
      <c r="F309" s="31"/>
      <c r="G309" s="32" t="s">
        <v>245</v>
      </c>
      <c r="H309" s="44"/>
      <c r="I309" s="45"/>
      <c r="J309" s="35"/>
      <c r="K309" s="36">
        <f>IF(AND(H309= "",I309= ""), 0, ROUND(ROUND(J309, 2) * ROUND(IF(I309="",H309,I309),  3), 2))</f>
        <v/>
      </c>
      <c r="L309" s="7"/>
      <c r="N309" s="37">
        <v>0.2</v>
      </c>
      <c r="R309" s="7">
        <v>9337</v>
      </c>
    </row>
    <row r="310" spans="1:18" hidden="1">
      <c r="A310" s="7" t="s">
        <v>48</v>
      </c>
    </row>
    <row r="311" spans="1:18" hidden="1">
      <c r="A311" s="7" t="s">
        <v>120</v>
      </c>
    </row>
    <row r="312" spans="1:18">
      <c r="A312" s="7">
        <v>5</v>
      </c>
      <c r="B312" s="26" t="s">
        <v>246</v>
      </c>
      <c r="C312" s="26"/>
      <c r="D312" s="38" t="s">
        <v>247</v>
      </c>
      <c r="E312" s="38"/>
      <c r="F312" s="38"/>
      <c r="G312" s="38"/>
      <c r="H312" s="38"/>
      <c r="I312" s="38"/>
      <c r="J312" s="38"/>
      <c r="K312" s="38"/>
      <c r="L312" s="7"/>
    </row>
    <row r="313" spans="1:18" hidden="1">
      <c r="A313" s="7" t="s">
        <v>110</v>
      </c>
    </row>
    <row r="314" spans="1:18" hidden="1">
      <c r="A314" s="7" t="s">
        <v>110</v>
      </c>
    </row>
    <row r="315" spans="1:18" hidden="1">
      <c r="A315" s="7" t="s">
        <v>110</v>
      </c>
    </row>
    <row r="316" spans="1:18" hidden="1">
      <c r="A316" s="7" t="s">
        <v>110</v>
      </c>
    </row>
    <row r="317" spans="1:18" hidden="1">
      <c r="A317" s="7" t="s">
        <v>110</v>
      </c>
    </row>
    <row r="318" spans="1:18">
      <c r="A318" s="7">
        <v>9</v>
      </c>
      <c r="B318" s="29" t="s">
        <v>248</v>
      </c>
      <c r="C318" s="29"/>
      <c r="D318" s="30" t="s">
        <v>249</v>
      </c>
      <c r="E318" s="31"/>
      <c r="F318" s="31"/>
      <c r="G318" s="32" t="s">
        <v>136</v>
      </c>
      <c r="H318" s="33">
        <v>1</v>
      </c>
      <c r="I318" s="34"/>
      <c r="J318" s="35"/>
      <c r="K318" s="36">
        <f>IF(AND(H318= "",I318= ""), 0, ROUND(ROUND(J318, 2) * ROUND(IF(I318="",H318,I318),  0), 2))</f>
        <v/>
      </c>
      <c r="L318" s="7"/>
      <c r="N318" s="37">
        <v>0.2</v>
      </c>
      <c r="R318" s="7">
        <v>9337</v>
      </c>
    </row>
    <row r="319" spans="1:18" hidden="1">
      <c r="A319" s="7" t="s">
        <v>48</v>
      </c>
    </row>
    <row r="320" spans="1:18" hidden="1">
      <c r="A320" s="7" t="s">
        <v>120</v>
      </c>
    </row>
    <row r="321" spans="1:12" hidden="1">
      <c r="A321" s="7" t="s">
        <v>49</v>
      </c>
    </row>
    <row r="322" spans="1:12">
      <c r="A322" s="7">
        <v>4</v>
      </c>
      <c r="B322" s="26" t="s">
        <v>250</v>
      </c>
      <c r="C322" s="26"/>
      <c r="D322" s="28" t="s">
        <v>251</v>
      </c>
      <c r="E322" s="28"/>
      <c r="F322" s="28"/>
      <c r="G322" s="28"/>
      <c r="H322" s="28"/>
      <c r="I322" s="28"/>
      <c r="J322" s="28"/>
      <c r="K322" s="28"/>
      <c r="L322" s="7"/>
    </row>
    <row r="323" spans="1:12">
      <c r="A323" s="7">
        <v>5</v>
      </c>
      <c r="B323" s="26" t="s">
        <v>252</v>
      </c>
      <c r="C323" s="26"/>
      <c r="D323" s="38" t="s">
        <v>253</v>
      </c>
      <c r="E323" s="38"/>
      <c r="F323" s="38"/>
      <c r="G323" s="38"/>
      <c r="H323" s="38"/>
      <c r="I323" s="38"/>
      <c r="J323" s="38"/>
      <c r="K323" s="38"/>
      <c r="L323" s="7"/>
    </row>
    <row r="324" spans="1:12">
      <c r="A324" s="7">
        <v>6</v>
      </c>
      <c r="B324" s="26" t="s">
        <v>254</v>
      </c>
      <c r="C324" s="26"/>
      <c r="D324" s="46" t="s">
        <v>255</v>
      </c>
      <c r="E324" s="46"/>
      <c r="F324" s="46"/>
      <c r="G324" s="46"/>
      <c r="H324" s="46"/>
      <c r="I324" s="46"/>
      <c r="J324" s="46"/>
      <c r="K324" s="46"/>
      <c r="L324" s="7"/>
    </row>
    <row r="325" spans="1:12" hidden="1">
      <c r="A325" s="7" t="s">
        <v>256</v>
      </c>
    </row>
    <row r="326" spans="1:12" hidden="1">
      <c r="A326" s="7" t="s">
        <v>256</v>
      </c>
    </row>
    <row r="327" spans="1:12" hidden="1">
      <c r="A327" s="7" t="s">
        <v>256</v>
      </c>
    </row>
    <row r="328" spans="1:12" hidden="1">
      <c r="A328" s="7" t="s">
        <v>256</v>
      </c>
    </row>
    <row r="329" spans="1:12" hidden="1">
      <c r="A329" s="7" t="s">
        <v>256</v>
      </c>
    </row>
    <row r="330" spans="1:12" hidden="1">
      <c r="A330" s="7" t="s">
        <v>256</v>
      </c>
    </row>
    <row r="331" spans="1:12" hidden="1">
      <c r="A331" s="7" t="s">
        <v>256</v>
      </c>
    </row>
    <row r="332" spans="1:12" hidden="1">
      <c r="A332" s="7" t="s">
        <v>256</v>
      </c>
    </row>
    <row r="333" spans="1:12" hidden="1">
      <c r="A333" s="7" t="s">
        <v>256</v>
      </c>
    </row>
    <row r="334" spans="1:12" hidden="1">
      <c r="A334" s="7" t="s">
        <v>256</v>
      </c>
    </row>
    <row r="335" spans="1:12" hidden="1">
      <c r="A335" s="7" t="s">
        <v>256</v>
      </c>
    </row>
    <row r="336" spans="1:12" hidden="1">
      <c r="A336" s="7" t="s">
        <v>256</v>
      </c>
    </row>
    <row r="337" spans="1:18" hidden="1">
      <c r="A337" s="7" t="s">
        <v>256</v>
      </c>
    </row>
    <row r="338" spans="1:18" hidden="1">
      <c r="A338" s="7" t="s">
        <v>256</v>
      </c>
    </row>
    <row r="339" spans="1:18" hidden="1">
      <c r="A339" s="7" t="s">
        <v>256</v>
      </c>
    </row>
    <row r="340" spans="1:18" hidden="1">
      <c r="A340" s="7" t="s">
        <v>256</v>
      </c>
    </row>
    <row r="341" spans="1:18" ht="22.5" customHeight="1">
      <c r="A341" s="7">
        <v>9</v>
      </c>
      <c r="B341" s="29" t="s">
        <v>257</v>
      </c>
      <c r="C341" s="29"/>
      <c r="D341" s="30" t="s">
        <v>258</v>
      </c>
      <c r="E341" s="31"/>
      <c r="F341" s="31"/>
      <c r="G341" s="32" t="s">
        <v>114</v>
      </c>
      <c r="H341" s="39">
        <v>1120</v>
      </c>
      <c r="I341" s="40"/>
      <c r="J341" s="35"/>
      <c r="K341" s="36">
        <f>IF(AND(H341= "",I341= ""), 0, ROUND(ROUND(J341, 2) * ROUND(IF(I341="",H341,I341),  2), 2))</f>
        <v/>
      </c>
      <c r="L341" s="7"/>
      <c r="N341" s="37">
        <v>0.2</v>
      </c>
      <c r="R341" s="7">
        <v>9337</v>
      </c>
    </row>
    <row r="342" spans="1:18" hidden="1">
      <c r="A342" s="7" t="s">
        <v>48</v>
      </c>
    </row>
    <row r="343" spans="1:18" ht="22.5" customHeight="1">
      <c r="A343" s="7">
        <v>9</v>
      </c>
      <c r="B343" s="29" t="s">
        <v>259</v>
      </c>
      <c r="C343" s="29"/>
      <c r="D343" s="30" t="s">
        <v>260</v>
      </c>
      <c r="E343" s="31"/>
      <c r="F343" s="31"/>
      <c r="G343" s="32" t="s">
        <v>114</v>
      </c>
      <c r="H343" s="39">
        <v>420</v>
      </c>
      <c r="I343" s="40"/>
      <c r="J343" s="35"/>
      <c r="K343" s="36">
        <f>IF(AND(H343= "",I343= ""), 0, ROUND(ROUND(J343, 2) * ROUND(IF(I343="",H343,I343),  2), 2))</f>
        <v/>
      </c>
      <c r="L343" s="7"/>
      <c r="N343" s="37">
        <v>0.2</v>
      </c>
      <c r="R343" s="7">
        <v>9337</v>
      </c>
    </row>
    <row r="344" spans="1:18" hidden="1">
      <c r="A344" s="7" t="s">
        <v>48</v>
      </c>
    </row>
    <row r="345" spans="1:18" ht="22.5" customHeight="1">
      <c r="A345" s="7">
        <v>9</v>
      </c>
      <c r="B345" s="29" t="s">
        <v>261</v>
      </c>
      <c r="C345" s="29"/>
      <c r="D345" s="30" t="s">
        <v>262</v>
      </c>
      <c r="E345" s="31"/>
      <c r="F345" s="31"/>
      <c r="G345" s="32" t="s">
        <v>114</v>
      </c>
      <c r="H345" s="39">
        <v>200</v>
      </c>
      <c r="I345" s="40"/>
      <c r="J345" s="35"/>
      <c r="K345" s="36">
        <f>IF(AND(H345= "",I345= ""), 0, ROUND(ROUND(J345, 2) * ROUND(IF(I345="",H345,I345),  2), 2))</f>
        <v/>
      </c>
      <c r="L345" s="7"/>
      <c r="N345" s="37">
        <v>0.2</v>
      </c>
      <c r="R345" s="7">
        <v>9337</v>
      </c>
    </row>
    <row r="346" spans="1:18" hidden="1">
      <c r="A346" s="7" t="s">
        <v>48</v>
      </c>
    </row>
    <row r="347" spans="1:18" ht="22.5" customHeight="1">
      <c r="A347" s="7">
        <v>9</v>
      </c>
      <c r="B347" s="29" t="s">
        <v>263</v>
      </c>
      <c r="C347" s="29"/>
      <c r="D347" s="30" t="s">
        <v>264</v>
      </c>
      <c r="E347" s="31"/>
      <c r="F347" s="31"/>
      <c r="G347" s="32" t="s">
        <v>114</v>
      </c>
      <c r="H347" s="39">
        <v>160</v>
      </c>
      <c r="I347" s="40"/>
      <c r="J347" s="35"/>
      <c r="K347" s="36">
        <f>IF(AND(H347= "",I347= ""), 0, ROUND(ROUND(J347, 2) * ROUND(IF(I347="",H347,I347),  2), 2))</f>
        <v/>
      </c>
      <c r="L347" s="7"/>
      <c r="N347" s="37">
        <v>0.2</v>
      </c>
      <c r="R347" s="7">
        <v>9337</v>
      </c>
    </row>
    <row r="348" spans="1:18" hidden="1">
      <c r="A348" s="7" t="s">
        <v>48</v>
      </c>
    </row>
    <row r="349" spans="1:18" ht="33.75" customHeight="1">
      <c r="A349" s="7">
        <v>9</v>
      </c>
      <c r="B349" s="29" t="s">
        <v>265</v>
      </c>
      <c r="C349" s="29"/>
      <c r="D349" s="30" t="s">
        <v>266</v>
      </c>
      <c r="E349" s="31"/>
      <c r="F349" s="31"/>
      <c r="G349" s="32" t="s">
        <v>114</v>
      </c>
      <c r="H349" s="39">
        <v>1120</v>
      </c>
      <c r="I349" s="40"/>
      <c r="J349" s="35"/>
      <c r="K349" s="36">
        <f>IF(AND(H349= "",I349= ""), 0, ROUND(ROUND(J349, 2) * ROUND(IF(I349="",H349,I349),  2), 2))</f>
        <v/>
      </c>
      <c r="L349" s="7"/>
      <c r="N349" s="37">
        <v>0.2</v>
      </c>
      <c r="R349" s="7">
        <v>9337</v>
      </c>
    </row>
    <row r="350" spans="1:18" hidden="1">
      <c r="A350" s="7" t="s">
        <v>48</v>
      </c>
    </row>
    <row r="351" spans="1:18" ht="33.75" customHeight="1">
      <c r="A351" s="7">
        <v>9</v>
      </c>
      <c r="B351" s="29" t="s">
        <v>267</v>
      </c>
      <c r="C351" s="29"/>
      <c r="D351" s="30" t="s">
        <v>268</v>
      </c>
      <c r="E351" s="31"/>
      <c r="F351" s="31"/>
      <c r="G351" s="32" t="s">
        <v>114</v>
      </c>
      <c r="H351" s="39">
        <v>420</v>
      </c>
      <c r="I351" s="40"/>
      <c r="J351" s="35"/>
      <c r="K351" s="36">
        <f>IF(AND(H351= "",I351= ""), 0, ROUND(ROUND(J351, 2) * ROUND(IF(I351="",H351,I351),  2), 2))</f>
        <v/>
      </c>
      <c r="L351" s="7"/>
      <c r="N351" s="37">
        <v>0.2</v>
      </c>
      <c r="R351" s="7">
        <v>9337</v>
      </c>
    </row>
    <row r="352" spans="1:18" hidden="1">
      <c r="A352" s="7" t="s">
        <v>48</v>
      </c>
    </row>
    <row r="353" spans="1:18" ht="33.75" customHeight="1">
      <c r="A353" s="7">
        <v>9</v>
      </c>
      <c r="B353" s="29" t="s">
        <v>269</v>
      </c>
      <c r="C353" s="29"/>
      <c r="D353" s="30" t="s">
        <v>270</v>
      </c>
      <c r="E353" s="31"/>
      <c r="F353" s="31"/>
      <c r="G353" s="32" t="s">
        <v>114</v>
      </c>
      <c r="H353" s="39">
        <v>200</v>
      </c>
      <c r="I353" s="40"/>
      <c r="J353" s="35"/>
      <c r="K353" s="36">
        <f>IF(AND(H353= "",I353= ""), 0, ROUND(ROUND(J353, 2) * ROUND(IF(I353="",H353,I353),  2), 2))</f>
        <v/>
      </c>
      <c r="L353" s="7"/>
      <c r="N353" s="37">
        <v>0.2</v>
      </c>
      <c r="R353" s="7">
        <v>9337</v>
      </c>
    </row>
    <row r="354" spans="1:18" hidden="1">
      <c r="A354" s="7" t="s">
        <v>48</v>
      </c>
    </row>
    <row r="355" spans="1:18" ht="33.75" customHeight="1">
      <c r="A355" s="7">
        <v>9</v>
      </c>
      <c r="B355" s="29" t="s">
        <v>271</v>
      </c>
      <c r="C355" s="29"/>
      <c r="D355" s="30" t="s">
        <v>272</v>
      </c>
      <c r="E355" s="31"/>
      <c r="F355" s="31"/>
      <c r="G355" s="32" t="s">
        <v>114</v>
      </c>
      <c r="H355" s="39">
        <v>160</v>
      </c>
      <c r="I355" s="40"/>
      <c r="J355" s="35"/>
      <c r="K355" s="36">
        <f>IF(AND(H355= "",I355= ""), 0, ROUND(ROUND(J355, 2) * ROUND(IF(I355="",H355,I355),  2), 2))</f>
        <v/>
      </c>
      <c r="L355" s="7"/>
      <c r="N355" s="37">
        <v>0.2</v>
      </c>
      <c r="R355" s="7">
        <v>9337</v>
      </c>
    </row>
    <row r="356" spans="1:18" hidden="1">
      <c r="A356" s="7" t="s">
        <v>48</v>
      </c>
    </row>
    <row r="357" spans="1:18" hidden="1">
      <c r="A357" s="7" t="s">
        <v>273</v>
      </c>
    </row>
    <row r="358" spans="1:18" hidden="1">
      <c r="A358" s="7" t="s">
        <v>120</v>
      </c>
    </row>
    <row r="359" spans="1:18">
      <c r="A359" s="7">
        <v>5</v>
      </c>
      <c r="B359" s="26" t="s">
        <v>274</v>
      </c>
      <c r="C359" s="26"/>
      <c r="D359" s="38" t="s">
        <v>275</v>
      </c>
      <c r="E359" s="38"/>
      <c r="F359" s="38"/>
      <c r="G359" s="38"/>
      <c r="H359" s="38"/>
      <c r="I359" s="38"/>
      <c r="J359" s="38"/>
      <c r="K359" s="38"/>
      <c r="L359" s="7"/>
    </row>
    <row r="360" spans="1:18">
      <c r="A360" s="7">
        <v>6</v>
      </c>
      <c r="B360" s="26" t="s">
        <v>276</v>
      </c>
      <c r="C360" s="26"/>
      <c r="D360" s="46" t="s">
        <v>277</v>
      </c>
      <c r="E360" s="46"/>
      <c r="F360" s="46"/>
      <c r="G360" s="46"/>
      <c r="H360" s="46"/>
      <c r="I360" s="46"/>
      <c r="J360" s="46"/>
      <c r="K360" s="46"/>
      <c r="L360" s="7"/>
    </row>
    <row r="361" spans="1:18" hidden="1">
      <c r="A361" s="7" t="s">
        <v>256</v>
      </c>
    </row>
    <row r="362" spans="1:18" hidden="1">
      <c r="A362" s="7" t="s">
        <v>256</v>
      </c>
    </row>
    <row r="363" spans="1:18" hidden="1">
      <c r="A363" s="7" t="s">
        <v>256</v>
      </c>
    </row>
    <row r="364" spans="1:18" hidden="1">
      <c r="A364" s="7" t="s">
        <v>256</v>
      </c>
    </row>
    <row r="365" spans="1:18" hidden="1">
      <c r="A365" s="7" t="s">
        <v>256</v>
      </c>
    </row>
    <row r="366" spans="1:18" hidden="1">
      <c r="A366" s="7" t="s">
        <v>256</v>
      </c>
    </row>
    <row r="367" spans="1:18" hidden="1">
      <c r="A367" s="7" t="s">
        <v>256</v>
      </c>
    </row>
    <row r="368" spans="1:18" hidden="1">
      <c r="A368" s="7" t="s">
        <v>256</v>
      </c>
    </row>
    <row r="369" spans="1:18" hidden="1">
      <c r="A369" s="7" t="s">
        <v>256</v>
      </c>
    </row>
    <row r="370" spans="1:18" hidden="1">
      <c r="A370" s="7" t="s">
        <v>256</v>
      </c>
    </row>
    <row r="371" spans="1:18" hidden="1">
      <c r="A371" s="7" t="s">
        <v>256</v>
      </c>
    </row>
    <row r="372" spans="1:18" hidden="1">
      <c r="A372" s="7" t="s">
        <v>256</v>
      </c>
    </row>
    <row r="373" spans="1:18" hidden="1">
      <c r="A373" s="41" t="s">
        <v>278</v>
      </c>
    </row>
    <row r="374" spans="1:18" hidden="1">
      <c r="A374" s="7" t="s">
        <v>256</v>
      </c>
    </row>
    <row r="375" spans="1:18" hidden="1">
      <c r="A375" s="7" t="s">
        <v>256</v>
      </c>
    </row>
    <row r="376" spans="1:18" hidden="1">
      <c r="A376" s="7" t="s">
        <v>256</v>
      </c>
    </row>
    <row r="377" spans="1:18" hidden="1">
      <c r="A377" s="7" t="s">
        <v>256</v>
      </c>
    </row>
    <row r="378" spans="1:18" hidden="1">
      <c r="A378" s="7" t="s">
        <v>256</v>
      </c>
    </row>
    <row r="379" spans="1:18" hidden="1">
      <c r="A379" s="7" t="s">
        <v>256</v>
      </c>
    </row>
    <row r="380" spans="1:18" hidden="1">
      <c r="A380" s="7" t="s">
        <v>256</v>
      </c>
    </row>
    <row r="381" spans="1:18" hidden="1">
      <c r="A381" s="7" t="s">
        <v>256</v>
      </c>
    </row>
    <row r="382" spans="1:18" ht="33.75" customHeight="1">
      <c r="A382" s="7">
        <v>9</v>
      </c>
      <c r="B382" s="29" t="s">
        <v>279</v>
      </c>
      <c r="C382" s="29"/>
      <c r="D382" s="30" t="s">
        <v>280</v>
      </c>
      <c r="E382" s="31"/>
      <c r="F382" s="31"/>
      <c r="G382" s="32" t="s">
        <v>11</v>
      </c>
      <c r="H382" s="33">
        <v>37</v>
      </c>
      <c r="I382" s="34"/>
      <c r="J382" s="35"/>
      <c r="K382" s="36">
        <f>IF(AND(H382= "",I382= ""), 0, ROUND(ROUND(J382, 2) * ROUND(IF(I382="",H382,I382),  0), 2))</f>
        <v/>
      </c>
      <c r="L382" s="7"/>
      <c r="N382" s="37">
        <v>0.2</v>
      </c>
      <c r="R382" s="7">
        <v>9337</v>
      </c>
    </row>
    <row r="383" spans="1:18" hidden="1">
      <c r="A383" s="7" t="s">
        <v>48</v>
      </c>
    </row>
    <row r="384" spans="1:18" ht="33.75" customHeight="1">
      <c r="A384" s="7">
        <v>9</v>
      </c>
      <c r="B384" s="29" t="s">
        <v>281</v>
      </c>
      <c r="C384" s="29"/>
      <c r="D384" s="30" t="s">
        <v>282</v>
      </c>
      <c r="E384" s="31"/>
      <c r="F384" s="31"/>
      <c r="G384" s="32" t="s">
        <v>11</v>
      </c>
      <c r="H384" s="33">
        <v>16</v>
      </c>
      <c r="I384" s="34"/>
      <c r="J384" s="35"/>
      <c r="K384" s="36">
        <f>IF(AND(H384= "",I384= ""), 0, ROUND(ROUND(J384, 2) * ROUND(IF(I384="",H384,I384),  0), 2))</f>
        <v/>
      </c>
      <c r="L384" s="7"/>
      <c r="N384" s="37">
        <v>0.2</v>
      </c>
      <c r="R384" s="7">
        <v>9337</v>
      </c>
    </row>
    <row r="385" spans="1:12" hidden="1">
      <c r="A385" s="7" t="s">
        <v>48</v>
      </c>
    </row>
    <row r="386" spans="1:12" hidden="1">
      <c r="A386" s="7" t="s">
        <v>273</v>
      </c>
    </row>
    <row r="387" spans="1:12">
      <c r="A387" s="7">
        <v>6</v>
      </c>
      <c r="B387" s="26" t="s">
        <v>283</v>
      </c>
      <c r="C387" s="26" t="s">
        <v>284</v>
      </c>
      <c r="D387" s="46" t="s">
        <v>285</v>
      </c>
      <c r="E387" s="46"/>
      <c r="F387" s="46"/>
      <c r="G387" s="46"/>
      <c r="H387" s="46"/>
      <c r="I387" s="46"/>
      <c r="J387" s="46"/>
      <c r="K387" s="46"/>
      <c r="L387" s="7"/>
    </row>
    <row r="388" spans="1:12" hidden="1">
      <c r="A388" s="7" t="s">
        <v>256</v>
      </c>
    </row>
    <row r="389" spans="1:12" hidden="1">
      <c r="A389" s="7" t="s">
        <v>256</v>
      </c>
    </row>
    <row r="390" spans="1:12" hidden="1">
      <c r="A390" s="7" t="s">
        <v>256</v>
      </c>
    </row>
    <row r="391" spans="1:12" hidden="1">
      <c r="A391" s="7" t="s">
        <v>256</v>
      </c>
    </row>
    <row r="392" spans="1:12" hidden="1">
      <c r="A392" s="7" t="s">
        <v>256</v>
      </c>
    </row>
    <row r="393" spans="1:12" hidden="1">
      <c r="A393" s="7" t="s">
        <v>256</v>
      </c>
    </row>
    <row r="394" spans="1:12" hidden="1">
      <c r="A394" s="7" t="s">
        <v>256</v>
      </c>
    </row>
    <row r="395" spans="1:12" hidden="1">
      <c r="A395" s="41" t="s">
        <v>278</v>
      </c>
    </row>
    <row r="396" spans="1:12" hidden="1">
      <c r="A396" s="7" t="s">
        <v>256</v>
      </c>
    </row>
    <row r="397" spans="1:12" hidden="1">
      <c r="A397" s="7" t="s">
        <v>256</v>
      </c>
    </row>
    <row r="398" spans="1:12" hidden="1">
      <c r="A398" s="7" t="s">
        <v>256</v>
      </c>
    </row>
    <row r="399" spans="1:12" hidden="1">
      <c r="A399" s="7" t="s">
        <v>256</v>
      </c>
    </row>
    <row r="400" spans="1:12" hidden="1">
      <c r="A400" s="7" t="s">
        <v>256</v>
      </c>
    </row>
    <row r="401" spans="1:18" hidden="1">
      <c r="A401" s="7" t="s">
        <v>256</v>
      </c>
    </row>
    <row r="402" spans="1:18" hidden="1">
      <c r="A402" s="7" t="s">
        <v>256</v>
      </c>
    </row>
    <row r="403" spans="1:18" hidden="1">
      <c r="A403" s="7" t="s">
        <v>256</v>
      </c>
    </row>
    <row r="404" spans="1:18" hidden="1">
      <c r="A404" s="7" t="s">
        <v>256</v>
      </c>
    </row>
    <row r="405" spans="1:18" hidden="1">
      <c r="A405" s="7" t="s">
        <v>256</v>
      </c>
    </row>
    <row r="406" spans="1:18" hidden="1">
      <c r="A406" s="7" t="s">
        <v>256</v>
      </c>
    </row>
    <row r="407" spans="1:18" hidden="1">
      <c r="A407" s="7" t="s">
        <v>256</v>
      </c>
    </row>
    <row r="408" spans="1:18" hidden="1">
      <c r="A408" s="7" t="s">
        <v>256</v>
      </c>
    </row>
    <row r="409" spans="1:18" hidden="1">
      <c r="A409" s="7" t="s">
        <v>256</v>
      </c>
    </row>
    <row r="410" spans="1:18" hidden="1">
      <c r="A410" s="7" t="s">
        <v>256</v>
      </c>
    </row>
    <row r="411" spans="1:18" ht="56.25" customHeight="1">
      <c r="A411" s="7">
        <v>9</v>
      </c>
      <c r="B411" s="29" t="s">
        <v>286</v>
      </c>
      <c r="C411" s="29" t="s">
        <v>287</v>
      </c>
      <c r="D411" s="30" t="s">
        <v>288</v>
      </c>
      <c r="E411" s="31"/>
      <c r="F411" s="31"/>
      <c r="G411" s="32" t="s">
        <v>11</v>
      </c>
      <c r="H411" s="33">
        <v>8</v>
      </c>
      <c r="I411" s="34"/>
      <c r="J411" s="35"/>
      <c r="K411" s="36">
        <f>IF(AND(H411= "",I411= ""), 0, ROUND(ROUND(J411, 2) * ROUND(IF(I411="",H411,I411),  0), 2))</f>
        <v/>
      </c>
      <c r="L411" s="7"/>
      <c r="N411" s="37">
        <v>0.2</v>
      </c>
      <c r="R411" s="7">
        <v>9337</v>
      </c>
    </row>
    <row r="412" spans="1:18" hidden="1">
      <c r="A412" s="7" t="s">
        <v>48</v>
      </c>
    </row>
    <row r="413" spans="1:18" ht="56.25" customHeight="1">
      <c r="A413" s="7">
        <v>9</v>
      </c>
      <c r="B413" s="29" t="s">
        <v>289</v>
      </c>
      <c r="C413" s="29" t="s">
        <v>290</v>
      </c>
      <c r="D413" s="30" t="s">
        <v>291</v>
      </c>
      <c r="E413" s="31"/>
      <c r="F413" s="31"/>
      <c r="G413" s="32" t="s">
        <v>11</v>
      </c>
      <c r="H413" s="33">
        <v>3</v>
      </c>
      <c r="I413" s="34"/>
      <c r="J413" s="35"/>
      <c r="K413" s="36">
        <f>IF(AND(H413= "",I413= ""), 0, ROUND(ROUND(J413, 2) * ROUND(IF(I413="",H413,I413),  0), 2))</f>
        <v/>
      </c>
      <c r="L413" s="7"/>
      <c r="N413" s="37">
        <v>0.2</v>
      </c>
      <c r="R413" s="7">
        <v>9337</v>
      </c>
    </row>
    <row r="414" spans="1:18" hidden="1">
      <c r="A414" s="7" t="s">
        <v>48</v>
      </c>
    </row>
    <row r="415" spans="1:18" hidden="1">
      <c r="A415" s="7" t="s">
        <v>273</v>
      </c>
    </row>
    <row r="416" spans="1:18" hidden="1">
      <c r="A416" s="7" t="s">
        <v>120</v>
      </c>
    </row>
    <row r="417" spans="1:12" hidden="1">
      <c r="A417" s="7" t="s">
        <v>49</v>
      </c>
    </row>
    <row r="418" spans="1:12">
      <c r="A418" s="7">
        <v>4</v>
      </c>
      <c r="B418" s="26" t="s">
        <v>292</v>
      </c>
      <c r="C418" s="26" t="s">
        <v>293</v>
      </c>
      <c r="D418" s="28" t="s">
        <v>294</v>
      </c>
      <c r="E418" s="28"/>
      <c r="F418" s="28"/>
      <c r="G418" s="28"/>
      <c r="H418" s="28"/>
      <c r="I418" s="28"/>
      <c r="J418" s="28"/>
      <c r="K418" s="28"/>
      <c r="L418" s="7"/>
    </row>
    <row r="419" spans="1:12">
      <c r="A419" s="7">
        <v>5</v>
      </c>
      <c r="B419" s="26" t="s">
        <v>295</v>
      </c>
      <c r="C419" s="26" t="s">
        <v>296</v>
      </c>
      <c r="D419" s="38" t="s">
        <v>297</v>
      </c>
      <c r="E419" s="38"/>
      <c r="F419" s="38"/>
      <c r="G419" s="38"/>
      <c r="H419" s="38"/>
      <c r="I419" s="38"/>
      <c r="J419" s="38"/>
      <c r="K419" s="38"/>
      <c r="L419" s="7"/>
    </row>
    <row r="420" spans="1:12" hidden="1">
      <c r="A420" s="7" t="s">
        <v>110</v>
      </c>
    </row>
    <row r="421" spans="1:12" hidden="1">
      <c r="A421" s="7" t="s">
        <v>110</v>
      </c>
    </row>
    <row r="422" spans="1:12" hidden="1">
      <c r="A422" s="7" t="s">
        <v>110</v>
      </c>
    </row>
    <row r="423" spans="1:12" hidden="1">
      <c r="A423" s="7" t="s">
        <v>110</v>
      </c>
    </row>
    <row r="424" spans="1:12" hidden="1">
      <c r="A424" s="7" t="s">
        <v>110</v>
      </c>
    </row>
    <row r="425" spans="1:12" hidden="1">
      <c r="A425" s="7" t="s">
        <v>110</v>
      </c>
    </row>
    <row r="426" spans="1:12" hidden="1">
      <c r="A426" s="7" t="s">
        <v>110</v>
      </c>
    </row>
    <row r="427" spans="1:12" hidden="1">
      <c r="A427" s="7" t="s">
        <v>110</v>
      </c>
    </row>
    <row r="428" spans="1:12" hidden="1">
      <c r="A428" s="7" t="s">
        <v>110</v>
      </c>
    </row>
    <row r="429" spans="1:12" hidden="1">
      <c r="A429" s="7" t="s">
        <v>110</v>
      </c>
    </row>
    <row r="430" spans="1:12" hidden="1">
      <c r="A430" s="7" t="s">
        <v>110</v>
      </c>
    </row>
    <row r="431" spans="1:12" hidden="1">
      <c r="A431" s="7" t="s">
        <v>110</v>
      </c>
    </row>
    <row r="432" spans="1:12" hidden="1">
      <c r="A432" s="7" t="s">
        <v>110</v>
      </c>
    </row>
    <row r="433" spans="1:18" hidden="1">
      <c r="A433" s="7" t="s">
        <v>110</v>
      </c>
    </row>
    <row r="434" spans="1:18" hidden="1">
      <c r="A434" s="7" t="s">
        <v>110</v>
      </c>
    </row>
    <row r="435" spans="1:18" hidden="1">
      <c r="A435" s="7" t="s">
        <v>110</v>
      </c>
    </row>
    <row r="436" spans="1:18" ht="45" customHeight="1">
      <c r="A436" s="7">
        <v>9</v>
      </c>
      <c r="B436" s="29" t="s">
        <v>298</v>
      </c>
      <c r="C436" s="29" t="s">
        <v>299</v>
      </c>
      <c r="D436" s="30" t="s">
        <v>300</v>
      </c>
      <c r="E436" s="31"/>
      <c r="F436" s="31"/>
      <c r="G436" s="32" t="s">
        <v>11</v>
      </c>
      <c r="H436" s="33">
        <v>1</v>
      </c>
      <c r="I436" s="34"/>
      <c r="J436" s="35"/>
      <c r="K436" s="36">
        <f>IF(AND(H436= "",I436= ""), 0, ROUND(ROUND(J436, 2) * ROUND(IF(I436="",H436,I436),  0), 2))</f>
        <v/>
      </c>
      <c r="L436" s="7"/>
      <c r="N436" s="37">
        <v>0.2</v>
      </c>
      <c r="R436" s="7">
        <v>9337</v>
      </c>
    </row>
    <row r="437" spans="1:18" hidden="1">
      <c r="A437" s="7" t="s">
        <v>48</v>
      </c>
    </row>
    <row r="438" spans="1:18" hidden="1">
      <c r="A438" s="7" t="s">
        <v>120</v>
      </c>
    </row>
    <row r="439" spans="1:18">
      <c r="A439" s="7">
        <v>5</v>
      </c>
      <c r="B439" s="26" t="s">
        <v>301</v>
      </c>
      <c r="C439" s="26" t="s">
        <v>302</v>
      </c>
      <c r="D439" s="38" t="s">
        <v>232</v>
      </c>
      <c r="E439" s="38"/>
      <c r="F439" s="38"/>
      <c r="G439" s="38"/>
      <c r="H439" s="38"/>
      <c r="I439" s="38"/>
      <c r="J439" s="38"/>
      <c r="K439" s="38"/>
      <c r="L439" s="7"/>
    </row>
    <row r="440" spans="1:18" hidden="1">
      <c r="A440" s="7" t="s">
        <v>110</v>
      </c>
    </row>
    <row r="441" spans="1:18" hidden="1">
      <c r="A441" s="7" t="s">
        <v>110</v>
      </c>
    </row>
    <row r="442" spans="1:18" hidden="1">
      <c r="A442" s="7" t="s">
        <v>110</v>
      </c>
    </row>
    <row r="443" spans="1:18" hidden="1">
      <c r="A443" s="7" t="s">
        <v>110</v>
      </c>
    </row>
    <row r="444" spans="1:18" hidden="1">
      <c r="A444" s="7" t="s">
        <v>110</v>
      </c>
    </row>
    <row r="445" spans="1:18" ht="22.5" customHeight="1">
      <c r="A445" s="7">
        <v>9</v>
      </c>
      <c r="B445" s="29" t="s">
        <v>303</v>
      </c>
      <c r="C445" s="29" t="s">
        <v>304</v>
      </c>
      <c r="D445" s="30" t="s">
        <v>305</v>
      </c>
      <c r="E445" s="31"/>
      <c r="F445" s="31"/>
      <c r="G445" s="32" t="s">
        <v>114</v>
      </c>
      <c r="H445" s="39">
        <v>1</v>
      </c>
      <c r="I445" s="40"/>
      <c r="J445" s="35"/>
      <c r="K445" s="36">
        <f>IF(AND(H445= "",I445= ""), 0, ROUND(ROUND(J445, 2) * ROUND(IF(I445="",H445,I445),  2), 2))</f>
        <v/>
      </c>
      <c r="L445" s="7"/>
      <c r="N445" s="37">
        <v>0.2</v>
      </c>
      <c r="R445" s="7">
        <v>9337</v>
      </c>
    </row>
    <row r="446" spans="1:18" hidden="1">
      <c r="A446" s="7" t="s">
        <v>48</v>
      </c>
    </row>
    <row r="447" spans="1:18" hidden="1">
      <c r="A447" s="7" t="s">
        <v>120</v>
      </c>
    </row>
    <row r="448" spans="1:18">
      <c r="A448" s="7">
        <v>5</v>
      </c>
      <c r="B448" s="26" t="s">
        <v>306</v>
      </c>
      <c r="C448" s="26" t="s">
        <v>307</v>
      </c>
      <c r="D448" s="38" t="s">
        <v>308</v>
      </c>
      <c r="E448" s="38"/>
      <c r="F448" s="38"/>
      <c r="G448" s="38"/>
      <c r="H448" s="38"/>
      <c r="I448" s="38"/>
      <c r="J448" s="38"/>
      <c r="K448" s="38"/>
      <c r="L448" s="7"/>
    </row>
    <row r="449" spans="1:18" hidden="1">
      <c r="A449" s="7" t="s">
        <v>110</v>
      </c>
    </row>
    <row r="450" spans="1:18" hidden="1">
      <c r="A450" s="7" t="s">
        <v>110</v>
      </c>
    </row>
    <row r="451" spans="1:18" hidden="1">
      <c r="A451" s="7" t="s">
        <v>110</v>
      </c>
    </row>
    <row r="452" spans="1:18">
      <c r="A452" s="7">
        <v>9</v>
      </c>
      <c r="B452" s="29" t="s">
        <v>309</v>
      </c>
      <c r="C452" s="29" t="s">
        <v>310</v>
      </c>
      <c r="D452" s="30" t="s">
        <v>47</v>
      </c>
      <c r="E452" s="31"/>
      <c r="F452" s="31"/>
      <c r="G452" s="32" t="s">
        <v>11</v>
      </c>
      <c r="H452" s="33">
        <v>1</v>
      </c>
      <c r="I452" s="34"/>
      <c r="J452" s="35"/>
      <c r="K452" s="36">
        <f>IF(AND(H452= "",I452= ""), 0, ROUND(ROUND(J452, 2) * ROUND(IF(I452="",H452,I452),  0), 2))</f>
        <v/>
      </c>
      <c r="L452" s="7"/>
      <c r="N452" s="37">
        <v>0.2</v>
      </c>
      <c r="R452" s="7">
        <v>9337</v>
      </c>
    </row>
    <row r="453" spans="1:18" hidden="1">
      <c r="A453" s="7" t="s">
        <v>48</v>
      </c>
    </row>
    <row r="454" spans="1:18" hidden="1">
      <c r="A454" s="7" t="s">
        <v>120</v>
      </c>
    </row>
    <row r="455" spans="1:18">
      <c r="A455" s="7">
        <v>5</v>
      </c>
      <c r="B455" s="26" t="s">
        <v>311</v>
      </c>
      <c r="C455" s="26" t="s">
        <v>312</v>
      </c>
      <c r="D455" s="38" t="s">
        <v>313</v>
      </c>
      <c r="E455" s="38"/>
      <c r="F455" s="38"/>
      <c r="G455" s="38"/>
      <c r="H455" s="38"/>
      <c r="I455" s="38"/>
      <c r="J455" s="38"/>
      <c r="K455" s="38"/>
      <c r="L455" s="7"/>
    </row>
    <row r="456" spans="1:18" hidden="1">
      <c r="A456" s="7" t="s">
        <v>110</v>
      </c>
    </row>
    <row r="457" spans="1:18" hidden="1">
      <c r="A457" s="7" t="s">
        <v>110</v>
      </c>
    </row>
    <row r="458" spans="1:18" hidden="1">
      <c r="A458" s="7" t="s">
        <v>110</v>
      </c>
    </row>
    <row r="459" spans="1:18" hidden="1">
      <c r="A459" s="7" t="s">
        <v>110</v>
      </c>
    </row>
    <row r="460" spans="1:18" hidden="1">
      <c r="A460" s="7" t="s">
        <v>110</v>
      </c>
    </row>
    <row r="461" spans="1:18" hidden="1">
      <c r="A461" s="7" t="s">
        <v>110</v>
      </c>
    </row>
    <row r="462" spans="1:18" hidden="1">
      <c r="A462" s="7" t="s">
        <v>110</v>
      </c>
    </row>
    <row r="463" spans="1:18" hidden="1">
      <c r="A463" s="7" t="s">
        <v>110</v>
      </c>
    </row>
    <row r="464" spans="1:18" hidden="1">
      <c r="A464" s="7" t="s">
        <v>110</v>
      </c>
    </row>
    <row r="465" spans="1:18" hidden="1">
      <c r="A465" s="7" t="s">
        <v>110</v>
      </c>
    </row>
    <row r="466" spans="1:18" hidden="1">
      <c r="A466" s="7" t="s">
        <v>110</v>
      </c>
    </row>
    <row r="467" spans="1:18" hidden="1">
      <c r="A467" s="7" t="s">
        <v>110</v>
      </c>
    </row>
    <row r="468" spans="1:18" hidden="1">
      <c r="A468" s="7" t="s">
        <v>110</v>
      </c>
    </row>
    <row r="469" spans="1:18" ht="22.5" customHeight="1">
      <c r="A469" s="7">
        <v>9</v>
      </c>
      <c r="B469" s="29" t="s">
        <v>314</v>
      </c>
      <c r="C469" s="29" t="s">
        <v>315</v>
      </c>
      <c r="D469" s="30" t="s">
        <v>316</v>
      </c>
      <c r="E469" s="31"/>
      <c r="F469" s="31"/>
      <c r="G469" s="32" t="s">
        <v>114</v>
      </c>
      <c r="H469" s="39">
        <v>6</v>
      </c>
      <c r="I469" s="40"/>
      <c r="J469" s="35"/>
      <c r="K469" s="36">
        <f>IF(AND(H469= "",I469= ""), 0, ROUND(ROUND(J469, 2) * ROUND(IF(I469="",H469,I469),  2), 2))</f>
        <v/>
      </c>
      <c r="L469" s="7"/>
      <c r="N469" s="37">
        <v>0.2</v>
      </c>
      <c r="R469" s="7">
        <v>9337</v>
      </c>
    </row>
    <row r="470" spans="1:18" hidden="1">
      <c r="A470" s="7" t="s">
        <v>48</v>
      </c>
    </row>
    <row r="471" spans="1:18" hidden="1">
      <c r="A471" s="7" t="s">
        <v>120</v>
      </c>
    </row>
    <row r="472" spans="1:18">
      <c r="A472" s="7">
        <v>5</v>
      </c>
      <c r="B472" s="26" t="s">
        <v>317</v>
      </c>
      <c r="C472" s="26" t="s">
        <v>318</v>
      </c>
      <c r="D472" s="38" t="s">
        <v>319</v>
      </c>
      <c r="E472" s="38"/>
      <c r="F472" s="38"/>
      <c r="G472" s="38"/>
      <c r="H472" s="38"/>
      <c r="I472" s="38"/>
      <c r="J472" s="38"/>
      <c r="K472" s="38"/>
      <c r="L472" s="7"/>
    </row>
    <row r="473" spans="1:18" hidden="1">
      <c r="A473" s="7" t="s">
        <v>110</v>
      </c>
    </row>
    <row r="474" spans="1:18" hidden="1">
      <c r="A474" s="7" t="s">
        <v>110</v>
      </c>
    </row>
    <row r="475" spans="1:18" hidden="1">
      <c r="A475" s="7" t="s">
        <v>110</v>
      </c>
    </row>
    <row r="476" spans="1:18" hidden="1">
      <c r="A476" s="7" t="s">
        <v>110</v>
      </c>
    </row>
    <row r="477" spans="1:18" ht="22.5" customHeight="1">
      <c r="A477" s="7">
        <v>9</v>
      </c>
      <c r="B477" s="29" t="s">
        <v>320</v>
      </c>
      <c r="C477" s="29" t="s">
        <v>321</v>
      </c>
      <c r="D477" s="30" t="s">
        <v>322</v>
      </c>
      <c r="E477" s="31"/>
      <c r="F477" s="31"/>
      <c r="G477" s="32" t="s">
        <v>114</v>
      </c>
      <c r="H477" s="39">
        <v>6</v>
      </c>
      <c r="I477" s="40"/>
      <c r="J477" s="35"/>
      <c r="K477" s="36">
        <f>IF(AND(H477= "",I477= ""), 0, ROUND(ROUND(J477, 2) * ROUND(IF(I477="",H477,I477),  2), 2))</f>
        <v/>
      </c>
      <c r="L477" s="7"/>
      <c r="N477" s="37">
        <v>0.2</v>
      </c>
      <c r="R477" s="7">
        <v>9337</v>
      </c>
    </row>
    <row r="478" spans="1:18" hidden="1">
      <c r="A478" s="7" t="s">
        <v>48</v>
      </c>
    </row>
    <row r="479" spans="1:18" hidden="1">
      <c r="A479" s="7" t="s">
        <v>120</v>
      </c>
    </row>
    <row r="480" spans="1:18">
      <c r="A480" s="7">
        <v>5</v>
      </c>
      <c r="B480" s="26" t="s">
        <v>323</v>
      </c>
      <c r="C480" s="26" t="s">
        <v>324</v>
      </c>
      <c r="D480" s="38" t="s">
        <v>325</v>
      </c>
      <c r="E480" s="38"/>
      <c r="F480" s="38"/>
      <c r="G480" s="38"/>
      <c r="H480" s="38"/>
      <c r="I480" s="38"/>
      <c r="J480" s="38"/>
      <c r="K480" s="38"/>
      <c r="L480" s="7"/>
    </row>
    <row r="481" spans="1:11" hidden="1">
      <c r="A481" s="7" t="s">
        <v>110</v>
      </c>
    </row>
    <row r="482" spans="1:11" hidden="1">
      <c r="A482" s="7" t="s">
        <v>110</v>
      </c>
    </row>
    <row r="483" spans="1:11" hidden="1">
      <c r="A483" s="7" t="s">
        <v>110</v>
      </c>
    </row>
    <row r="484" spans="1:11" hidden="1">
      <c r="A484" s="7" t="s">
        <v>110</v>
      </c>
    </row>
    <row r="485" spans="1:11" hidden="1">
      <c r="A485" s="7" t="s">
        <v>110</v>
      </c>
    </row>
    <row r="486" spans="1:11" hidden="1">
      <c r="A486" s="7" t="s">
        <v>110</v>
      </c>
    </row>
    <row r="487" spans="1:11" hidden="1">
      <c r="A487" s="7" t="s">
        <v>110</v>
      </c>
    </row>
    <row r="488" spans="1:11" hidden="1">
      <c r="A488" s="7" t="s">
        <v>110</v>
      </c>
    </row>
    <row r="489" spans="1:11" hidden="1">
      <c r="A489" s="41" t="s">
        <v>127</v>
      </c>
    </row>
    <row r="490" spans="1:11" hidden="1">
      <c r="A490" s="7" t="s">
        <v>110</v>
      </c>
    </row>
    <row r="491" spans="1:11" ht="22.5" customHeight="1">
      <c r="A491" s="7" t="s">
        <v>140</v>
      </c>
      <c r="B491" s="42"/>
      <c r="C491" s="42"/>
      <c r="D491" s="42" t="s">
        <v>326</v>
      </c>
      <c r="E491" s="42"/>
      <c r="F491" s="42"/>
      <c r="G491" s="42"/>
      <c r="H491" s="42"/>
      <c r="I491" s="42"/>
      <c r="J491" s="42"/>
      <c r="K491" s="42"/>
    </row>
    <row r="492" spans="1:11" hidden="1">
      <c r="A492" s="7" t="s">
        <v>110</v>
      </c>
    </row>
    <row r="493" spans="1:11" hidden="1">
      <c r="A493" s="7" t="s">
        <v>110</v>
      </c>
    </row>
    <row r="494" spans="1:11" hidden="1">
      <c r="A494" s="7" t="s">
        <v>110</v>
      </c>
    </row>
    <row r="495" spans="1:11" hidden="1">
      <c r="A495" s="7" t="s">
        <v>110</v>
      </c>
    </row>
    <row r="496" spans="1:11" hidden="1">
      <c r="A496" s="7" t="s">
        <v>110</v>
      </c>
    </row>
    <row r="497" spans="1:18" hidden="1">
      <c r="A497" s="7" t="s">
        <v>110</v>
      </c>
    </row>
    <row r="498" spans="1:18" hidden="1">
      <c r="A498" s="7" t="s">
        <v>110</v>
      </c>
    </row>
    <row r="499" spans="1:18" hidden="1">
      <c r="A499" s="7" t="s">
        <v>110</v>
      </c>
    </row>
    <row r="500" spans="1:18" hidden="1">
      <c r="A500" s="7" t="s">
        <v>110</v>
      </c>
    </row>
    <row r="501" spans="1:18" hidden="1">
      <c r="A501" s="7" t="s">
        <v>110</v>
      </c>
    </row>
    <row r="502" spans="1:18" ht="22.5" customHeight="1">
      <c r="A502" s="7">
        <v>9</v>
      </c>
      <c r="B502" s="29" t="s">
        <v>327</v>
      </c>
      <c r="C502" s="29" t="s">
        <v>328</v>
      </c>
      <c r="D502" s="30" t="s">
        <v>329</v>
      </c>
      <c r="E502" s="31"/>
      <c r="F502" s="31"/>
      <c r="G502" s="32" t="s">
        <v>11</v>
      </c>
      <c r="H502" s="33">
        <v>1</v>
      </c>
      <c r="I502" s="34"/>
      <c r="J502" s="35"/>
      <c r="K502" s="36">
        <f>IF(AND(H502= "",I502= ""), 0, ROUND(ROUND(J502, 2) * ROUND(IF(I502="",H502,I502),  0), 2))</f>
        <v/>
      </c>
      <c r="L502" s="7"/>
      <c r="N502" s="37">
        <v>0.2</v>
      </c>
      <c r="R502" s="7">
        <v>9337</v>
      </c>
    </row>
    <row r="503" spans="1:18" hidden="1">
      <c r="A503" s="7" t="s">
        <v>48</v>
      </c>
    </row>
    <row r="504" spans="1:18">
      <c r="A504" s="7">
        <v>9</v>
      </c>
      <c r="B504" s="29" t="s">
        <v>330</v>
      </c>
      <c r="C504" s="29" t="s">
        <v>331</v>
      </c>
      <c r="D504" s="30" t="s">
        <v>332</v>
      </c>
      <c r="E504" s="31"/>
      <c r="F504" s="31"/>
      <c r="G504" s="32" t="s">
        <v>11</v>
      </c>
      <c r="H504" s="33">
        <v>1</v>
      </c>
      <c r="I504" s="34"/>
      <c r="J504" s="35"/>
      <c r="K504" s="36">
        <f>IF(AND(H504= "",I504= ""), 0, ROUND(ROUND(J504, 2) * ROUND(IF(I504="",H504,I504),  0), 2))</f>
        <v/>
      </c>
      <c r="L504" s="7"/>
      <c r="N504" s="37">
        <v>0.2</v>
      </c>
      <c r="R504" s="7">
        <v>9337</v>
      </c>
    </row>
    <row r="505" spans="1:18" hidden="1">
      <c r="A505" s="7" t="s">
        <v>48</v>
      </c>
    </row>
    <row r="506" spans="1:18" hidden="1">
      <c r="A506" s="7" t="s">
        <v>120</v>
      </c>
    </row>
    <row r="507" spans="1:18">
      <c r="A507" s="7">
        <v>5</v>
      </c>
      <c r="B507" s="26" t="s">
        <v>333</v>
      </c>
      <c r="C507" s="26" t="s">
        <v>334</v>
      </c>
      <c r="D507" s="38" t="s">
        <v>335</v>
      </c>
      <c r="E507" s="38"/>
      <c r="F507" s="38"/>
      <c r="G507" s="38"/>
      <c r="H507" s="38"/>
      <c r="I507" s="38"/>
      <c r="J507" s="38"/>
      <c r="K507" s="38"/>
      <c r="L507" s="7"/>
    </row>
    <row r="508" spans="1:18" hidden="1">
      <c r="A508" s="7" t="s">
        <v>110</v>
      </c>
    </row>
    <row r="509" spans="1:18" hidden="1">
      <c r="A509" s="7" t="s">
        <v>110</v>
      </c>
    </row>
    <row r="510" spans="1:18" hidden="1">
      <c r="A510" s="7" t="s">
        <v>110</v>
      </c>
    </row>
    <row r="511" spans="1:18" hidden="1">
      <c r="A511" s="7" t="s">
        <v>110</v>
      </c>
    </row>
    <row r="512" spans="1:18" hidden="1">
      <c r="A512" s="7" t="s">
        <v>110</v>
      </c>
    </row>
    <row r="513" spans="1:18" hidden="1">
      <c r="A513" s="7" t="s">
        <v>110</v>
      </c>
    </row>
    <row r="514" spans="1:18" ht="22.5" customHeight="1">
      <c r="A514" s="7">
        <v>9</v>
      </c>
      <c r="B514" s="29" t="s">
        <v>336</v>
      </c>
      <c r="C514" s="29" t="s">
        <v>337</v>
      </c>
      <c r="D514" s="30" t="s">
        <v>338</v>
      </c>
      <c r="E514" s="31"/>
      <c r="F514" s="31"/>
      <c r="G514" s="32" t="s">
        <v>114</v>
      </c>
      <c r="H514" s="39">
        <v>8</v>
      </c>
      <c r="I514" s="40"/>
      <c r="J514" s="35"/>
      <c r="K514" s="36">
        <f>IF(AND(H514= "",I514= ""), 0, ROUND(ROUND(J514, 2) * ROUND(IF(I514="",H514,I514),  2), 2))</f>
        <v/>
      </c>
      <c r="L514" s="7"/>
      <c r="N514" s="37">
        <v>0.2</v>
      </c>
      <c r="R514" s="7">
        <v>9337</v>
      </c>
    </row>
    <row r="515" spans="1:18" hidden="1">
      <c r="A515" s="7" t="s">
        <v>48</v>
      </c>
    </row>
    <row r="516" spans="1:18" hidden="1">
      <c r="A516" s="7" t="s">
        <v>120</v>
      </c>
    </row>
    <row r="517" spans="1:18">
      <c r="A517" s="7">
        <v>5</v>
      </c>
      <c r="B517" s="26" t="s">
        <v>339</v>
      </c>
      <c r="C517" s="26" t="s">
        <v>340</v>
      </c>
      <c r="D517" s="38" t="s">
        <v>341</v>
      </c>
      <c r="E517" s="38"/>
      <c r="F517" s="38"/>
      <c r="G517" s="38"/>
      <c r="H517" s="38"/>
      <c r="I517" s="38"/>
      <c r="J517" s="38"/>
      <c r="K517" s="38"/>
      <c r="L517" s="7"/>
    </row>
    <row r="518" spans="1:18" hidden="1">
      <c r="A518" s="7" t="s">
        <v>110</v>
      </c>
    </row>
    <row r="519" spans="1:18" hidden="1">
      <c r="A519" s="7" t="s">
        <v>110</v>
      </c>
    </row>
    <row r="520" spans="1:18" hidden="1">
      <c r="A520" s="7" t="s">
        <v>110</v>
      </c>
    </row>
    <row r="521" spans="1:18" hidden="1">
      <c r="A521" s="7" t="s">
        <v>110</v>
      </c>
    </row>
    <row r="522" spans="1:18">
      <c r="A522" s="7">
        <v>9</v>
      </c>
      <c r="B522" s="29" t="s">
        <v>342</v>
      </c>
      <c r="C522" s="29" t="s">
        <v>343</v>
      </c>
      <c r="D522" s="30" t="s">
        <v>344</v>
      </c>
      <c r="E522" s="31"/>
      <c r="F522" s="31"/>
      <c r="G522" s="32" t="s">
        <v>11</v>
      </c>
      <c r="H522" s="33">
        <v>1</v>
      </c>
      <c r="I522" s="34"/>
      <c r="J522" s="35"/>
      <c r="K522" s="36">
        <f>IF(AND(H522= "",I522= ""), 0, ROUND(ROUND(J522, 2) * ROUND(IF(I522="",H522,I522),  0), 2))</f>
        <v/>
      </c>
      <c r="L522" s="7"/>
      <c r="N522" s="37">
        <v>0.2</v>
      </c>
      <c r="R522" s="7">
        <v>9337</v>
      </c>
    </row>
    <row r="523" spans="1:18" hidden="1">
      <c r="A523" s="7" t="s">
        <v>48</v>
      </c>
    </row>
    <row r="524" spans="1:18" hidden="1">
      <c r="A524" s="7" t="s">
        <v>120</v>
      </c>
    </row>
    <row r="525" spans="1:18">
      <c r="A525" s="7">
        <v>5</v>
      </c>
      <c r="B525" s="26" t="s">
        <v>345</v>
      </c>
      <c r="C525" s="26" t="s">
        <v>346</v>
      </c>
      <c r="D525" s="38" t="s">
        <v>347</v>
      </c>
      <c r="E525" s="38"/>
      <c r="F525" s="38"/>
      <c r="G525" s="38"/>
      <c r="H525" s="38"/>
      <c r="I525" s="38"/>
      <c r="J525" s="38"/>
      <c r="K525" s="38"/>
      <c r="L525" s="7"/>
    </row>
    <row r="526" spans="1:18" hidden="1">
      <c r="A526" s="7" t="s">
        <v>110</v>
      </c>
    </row>
    <row r="527" spans="1:18" hidden="1">
      <c r="A527" s="7" t="s">
        <v>110</v>
      </c>
    </row>
    <row r="528" spans="1:18" hidden="1">
      <c r="A528" s="7" t="s">
        <v>110</v>
      </c>
    </row>
    <row r="529" spans="1:18">
      <c r="A529" s="7">
        <v>9</v>
      </c>
      <c r="B529" s="29" t="s">
        <v>348</v>
      </c>
      <c r="C529" s="29" t="s">
        <v>349</v>
      </c>
      <c r="D529" s="30" t="s">
        <v>350</v>
      </c>
      <c r="E529" s="31"/>
      <c r="F529" s="31"/>
      <c r="G529" s="32" t="s">
        <v>351</v>
      </c>
      <c r="H529" s="33">
        <v>1</v>
      </c>
      <c r="I529" s="34"/>
      <c r="J529" s="35"/>
      <c r="K529" s="36">
        <f>IF(AND(H529= "",I529= ""), 0, ROUND(ROUND(J529, 2) * ROUND(IF(I529="",H529,I529),  0), 2))</f>
        <v/>
      </c>
      <c r="L529" s="7"/>
      <c r="N529" s="37">
        <v>0.2</v>
      </c>
      <c r="R529" s="7">
        <v>9337</v>
      </c>
    </row>
    <row r="530" spans="1:18" hidden="1">
      <c r="A530" s="7" t="s">
        <v>48</v>
      </c>
    </row>
    <row r="531" spans="1:18" hidden="1">
      <c r="A531" s="7" t="s">
        <v>120</v>
      </c>
    </row>
    <row r="532" spans="1:18" hidden="1">
      <c r="A532" s="7" t="s">
        <v>49</v>
      </c>
    </row>
    <row r="533" spans="1:18" hidden="1">
      <c r="A533" s="7" t="s">
        <v>38</v>
      </c>
    </row>
    <row r="534" spans="1:18" ht="31.5" customHeight="1">
      <c r="A534" s="7">
        <v>3</v>
      </c>
      <c r="B534" s="26">
        <v>4</v>
      </c>
      <c r="C534" s="26"/>
      <c r="D534" s="27" t="s">
        <v>352</v>
      </c>
      <c r="E534" s="27"/>
      <c r="F534" s="27"/>
      <c r="G534" s="27"/>
      <c r="H534" s="27"/>
      <c r="I534" s="27"/>
      <c r="J534" s="27"/>
      <c r="K534" s="27"/>
      <c r="L534" s="7"/>
    </row>
    <row r="535" spans="1:18" hidden="1">
      <c r="A535" s="7" t="s">
        <v>104</v>
      </c>
    </row>
    <row r="536" spans="1:18" hidden="1">
      <c r="A536" s="7" t="s">
        <v>104</v>
      </c>
    </row>
    <row r="537" spans="1:18">
      <c r="A537" s="7">
        <v>4</v>
      </c>
      <c r="B537" s="26" t="s">
        <v>353</v>
      </c>
      <c r="C537" s="26"/>
      <c r="D537" s="28" t="s">
        <v>251</v>
      </c>
      <c r="E537" s="28"/>
      <c r="F537" s="28"/>
      <c r="G537" s="28"/>
      <c r="H537" s="28"/>
      <c r="I537" s="28"/>
      <c r="J537" s="28"/>
      <c r="K537" s="28"/>
      <c r="L537" s="7"/>
    </row>
    <row r="538" spans="1:18">
      <c r="A538" s="7">
        <v>5</v>
      </c>
      <c r="B538" s="26" t="s">
        <v>354</v>
      </c>
      <c r="C538" s="26"/>
      <c r="D538" s="38" t="s">
        <v>253</v>
      </c>
      <c r="E538" s="38"/>
      <c r="F538" s="38"/>
      <c r="G538" s="38"/>
      <c r="H538" s="38"/>
      <c r="I538" s="38"/>
      <c r="J538" s="38"/>
      <c r="K538" s="38"/>
      <c r="L538" s="7"/>
    </row>
    <row r="539" spans="1:18">
      <c r="A539" s="7">
        <v>6</v>
      </c>
      <c r="B539" s="26" t="s">
        <v>355</v>
      </c>
      <c r="C539" s="26"/>
      <c r="D539" s="46" t="s">
        <v>255</v>
      </c>
      <c r="E539" s="46"/>
      <c r="F539" s="46"/>
      <c r="G539" s="46"/>
      <c r="H539" s="46"/>
      <c r="I539" s="46"/>
      <c r="J539" s="46"/>
      <c r="K539" s="46"/>
      <c r="L539" s="7"/>
    </row>
    <row r="540" spans="1:18" hidden="1">
      <c r="A540" s="7" t="s">
        <v>256</v>
      </c>
    </row>
    <row r="541" spans="1:18" hidden="1">
      <c r="A541" s="7" t="s">
        <v>256</v>
      </c>
    </row>
    <row r="542" spans="1:18" hidden="1">
      <c r="A542" s="7" t="s">
        <v>256</v>
      </c>
    </row>
    <row r="543" spans="1:18" hidden="1">
      <c r="A543" s="7" t="s">
        <v>256</v>
      </c>
    </row>
    <row r="544" spans="1:18" hidden="1">
      <c r="A544" s="7" t="s">
        <v>256</v>
      </c>
    </row>
    <row r="545" spans="1:18" hidden="1">
      <c r="A545" s="7" t="s">
        <v>256</v>
      </c>
    </row>
    <row r="546" spans="1:18" hidden="1">
      <c r="A546" s="7" t="s">
        <v>256</v>
      </c>
    </row>
    <row r="547" spans="1:18" hidden="1">
      <c r="A547" s="7" t="s">
        <v>256</v>
      </c>
    </row>
    <row r="548" spans="1:18" hidden="1">
      <c r="A548" s="7" t="s">
        <v>256</v>
      </c>
    </row>
    <row r="549" spans="1:18" hidden="1">
      <c r="A549" s="7" t="s">
        <v>256</v>
      </c>
    </row>
    <row r="550" spans="1:18" hidden="1">
      <c r="A550" s="7" t="s">
        <v>256</v>
      </c>
    </row>
    <row r="551" spans="1:18" hidden="1">
      <c r="A551" s="7" t="s">
        <v>256</v>
      </c>
    </row>
    <row r="552" spans="1:18" hidden="1">
      <c r="A552" s="7" t="s">
        <v>256</v>
      </c>
    </row>
    <row r="553" spans="1:18" hidden="1">
      <c r="A553" s="7" t="s">
        <v>256</v>
      </c>
    </row>
    <row r="554" spans="1:18" hidden="1">
      <c r="A554" s="7" t="s">
        <v>256</v>
      </c>
    </row>
    <row r="555" spans="1:18" hidden="1">
      <c r="A555" s="7" t="s">
        <v>256</v>
      </c>
    </row>
    <row r="556" spans="1:18" ht="22.5" customHeight="1">
      <c r="A556" s="7">
        <v>9</v>
      </c>
      <c r="B556" s="29" t="s">
        <v>356</v>
      </c>
      <c r="C556" s="29"/>
      <c r="D556" s="30" t="s">
        <v>258</v>
      </c>
      <c r="E556" s="31"/>
      <c r="F556" s="31"/>
      <c r="G556" s="32" t="s">
        <v>114</v>
      </c>
      <c r="H556" s="39">
        <v>60</v>
      </c>
      <c r="I556" s="40"/>
      <c r="J556" s="35"/>
      <c r="K556" s="36">
        <f>IF(AND(H556= "",I556= ""), 0, ROUND(ROUND(J556, 2) * ROUND(IF(I556="",H556,I556),  2), 2))</f>
        <v/>
      </c>
      <c r="L556" s="7"/>
      <c r="N556" s="37">
        <v>0.2</v>
      </c>
      <c r="R556" s="7">
        <v>9337</v>
      </c>
    </row>
    <row r="557" spans="1:18" hidden="1">
      <c r="A557" s="7" t="s">
        <v>48</v>
      </c>
    </row>
    <row r="558" spans="1:18" ht="33.75" customHeight="1">
      <c r="A558" s="7">
        <v>9</v>
      </c>
      <c r="B558" s="29" t="s">
        <v>357</v>
      </c>
      <c r="C558" s="29"/>
      <c r="D558" s="30" t="s">
        <v>266</v>
      </c>
      <c r="E558" s="31"/>
      <c r="F558" s="31"/>
      <c r="G558" s="32" t="s">
        <v>114</v>
      </c>
      <c r="H558" s="39">
        <v>60</v>
      </c>
      <c r="I558" s="40"/>
      <c r="J558" s="35"/>
      <c r="K558" s="36">
        <f>IF(AND(H558= "",I558= ""), 0, ROUND(ROUND(J558, 2) * ROUND(IF(I558="",H558,I558),  2), 2))</f>
        <v/>
      </c>
      <c r="L558" s="7"/>
      <c r="N558" s="37">
        <v>0.2</v>
      </c>
      <c r="R558" s="7">
        <v>9337</v>
      </c>
    </row>
    <row r="559" spans="1:18" hidden="1">
      <c r="A559" s="7" t="s">
        <v>48</v>
      </c>
    </row>
    <row r="560" spans="1:18" hidden="1">
      <c r="A560" s="7" t="s">
        <v>273</v>
      </c>
    </row>
    <row r="561" spans="1:12" hidden="1">
      <c r="A561" s="7" t="s">
        <v>120</v>
      </c>
    </row>
    <row r="562" spans="1:12">
      <c r="A562" s="7">
        <v>5</v>
      </c>
      <c r="B562" s="26" t="s">
        <v>358</v>
      </c>
      <c r="C562" s="26"/>
      <c r="D562" s="38" t="s">
        <v>275</v>
      </c>
      <c r="E562" s="38"/>
      <c r="F562" s="38"/>
      <c r="G562" s="38"/>
      <c r="H562" s="38"/>
      <c r="I562" s="38"/>
      <c r="J562" s="38"/>
      <c r="K562" s="38"/>
      <c r="L562" s="7"/>
    </row>
    <row r="563" spans="1:12">
      <c r="A563" s="7">
        <v>6</v>
      </c>
      <c r="B563" s="26" t="s">
        <v>359</v>
      </c>
      <c r="C563" s="26"/>
      <c r="D563" s="46" t="s">
        <v>277</v>
      </c>
      <c r="E563" s="46"/>
      <c r="F563" s="46"/>
      <c r="G563" s="46"/>
      <c r="H563" s="46"/>
      <c r="I563" s="46"/>
      <c r="J563" s="46"/>
      <c r="K563" s="46"/>
      <c r="L563" s="7"/>
    </row>
    <row r="564" spans="1:12" hidden="1">
      <c r="A564" s="7" t="s">
        <v>256</v>
      </c>
    </row>
    <row r="565" spans="1:12" hidden="1">
      <c r="A565" s="7" t="s">
        <v>256</v>
      </c>
    </row>
    <row r="566" spans="1:12" hidden="1">
      <c r="A566" s="7" t="s">
        <v>256</v>
      </c>
    </row>
    <row r="567" spans="1:12" hidden="1">
      <c r="A567" s="7" t="s">
        <v>256</v>
      </c>
    </row>
    <row r="568" spans="1:12" hidden="1">
      <c r="A568" s="7" t="s">
        <v>256</v>
      </c>
    </row>
    <row r="569" spans="1:12" hidden="1">
      <c r="A569" s="7" t="s">
        <v>256</v>
      </c>
    </row>
    <row r="570" spans="1:12" hidden="1">
      <c r="A570" s="7" t="s">
        <v>256</v>
      </c>
    </row>
    <row r="571" spans="1:12" hidden="1">
      <c r="A571" s="7" t="s">
        <v>256</v>
      </c>
    </row>
    <row r="572" spans="1:12" hidden="1">
      <c r="A572" s="7" t="s">
        <v>256</v>
      </c>
    </row>
    <row r="573" spans="1:12" hidden="1">
      <c r="A573" s="7" t="s">
        <v>256</v>
      </c>
    </row>
    <row r="574" spans="1:12" hidden="1">
      <c r="A574" s="7" t="s">
        <v>256</v>
      </c>
    </row>
    <row r="575" spans="1:12" hidden="1">
      <c r="A575" s="7" t="s">
        <v>256</v>
      </c>
    </row>
    <row r="576" spans="1:12" hidden="1">
      <c r="A576" s="41" t="s">
        <v>278</v>
      </c>
    </row>
    <row r="577" spans="1:18" hidden="1">
      <c r="A577" s="7" t="s">
        <v>256</v>
      </c>
    </row>
    <row r="578" spans="1:18" hidden="1">
      <c r="A578" s="7" t="s">
        <v>256</v>
      </c>
    </row>
    <row r="579" spans="1:18" hidden="1">
      <c r="A579" s="7" t="s">
        <v>256</v>
      </c>
    </row>
    <row r="580" spans="1:18" hidden="1">
      <c r="A580" s="7" t="s">
        <v>256</v>
      </c>
    </row>
    <row r="581" spans="1:18" hidden="1">
      <c r="A581" s="7" t="s">
        <v>256</v>
      </c>
    </row>
    <row r="582" spans="1:18" hidden="1">
      <c r="A582" s="7" t="s">
        <v>256</v>
      </c>
    </row>
    <row r="583" spans="1:18" hidden="1">
      <c r="A583" s="7" t="s">
        <v>256</v>
      </c>
    </row>
    <row r="584" spans="1:18" hidden="1">
      <c r="A584" s="7" t="s">
        <v>256</v>
      </c>
    </row>
    <row r="585" spans="1:18" ht="33.75" customHeight="1">
      <c r="A585" s="7">
        <v>9</v>
      </c>
      <c r="B585" s="29" t="s">
        <v>360</v>
      </c>
      <c r="C585" s="29"/>
      <c r="D585" s="30" t="s">
        <v>282</v>
      </c>
      <c r="E585" s="31"/>
      <c r="F585" s="31"/>
      <c r="G585" s="32" t="s">
        <v>11</v>
      </c>
      <c r="H585" s="33">
        <v>2</v>
      </c>
      <c r="I585" s="34"/>
      <c r="J585" s="35"/>
      <c r="K585" s="36">
        <f>IF(AND(H585= "",I585= ""), 0, ROUND(ROUND(J585, 2) * ROUND(IF(I585="",H585,I585),  0), 2))</f>
        <v/>
      </c>
      <c r="L585" s="7"/>
      <c r="N585" s="37">
        <v>0.2</v>
      </c>
      <c r="R585" s="7">
        <v>9337</v>
      </c>
    </row>
    <row r="586" spans="1:18" hidden="1">
      <c r="A586" s="7" t="s">
        <v>48</v>
      </c>
    </row>
    <row r="587" spans="1:18" hidden="1">
      <c r="A587" s="7" t="s">
        <v>273</v>
      </c>
    </row>
    <row r="588" spans="1:18" hidden="1">
      <c r="A588" s="7" t="s">
        <v>120</v>
      </c>
    </row>
    <row r="589" spans="1:18" hidden="1">
      <c r="A589" s="7" t="s">
        <v>49</v>
      </c>
    </row>
    <row r="590" spans="1:18" hidden="1">
      <c r="A590" s="7" t="s">
        <v>38</v>
      </c>
    </row>
    <row r="591" spans="1:18" ht="31.5" customHeight="1">
      <c r="A591" s="7">
        <v>3</v>
      </c>
      <c r="B591" s="26">
        <v>5</v>
      </c>
      <c r="C591" s="26" t="s">
        <v>361</v>
      </c>
      <c r="D591" s="27" t="s">
        <v>362</v>
      </c>
      <c r="E591" s="27"/>
      <c r="F591" s="27"/>
      <c r="G591" s="27"/>
      <c r="H591" s="27"/>
      <c r="I591" s="27"/>
      <c r="J591" s="27"/>
      <c r="K591" s="27"/>
      <c r="L591" s="7"/>
    </row>
    <row r="592" spans="1:18" hidden="1">
      <c r="A592" s="7" t="s">
        <v>104</v>
      </c>
    </row>
    <row r="593" spans="1:12">
      <c r="A593" s="7">
        <v>4</v>
      </c>
      <c r="B593" s="26" t="s">
        <v>363</v>
      </c>
      <c r="C593" s="26" t="s">
        <v>364</v>
      </c>
      <c r="D593" s="28" t="s">
        <v>365</v>
      </c>
      <c r="E593" s="28"/>
      <c r="F593" s="28"/>
      <c r="G593" s="28"/>
      <c r="H593" s="28"/>
      <c r="I593" s="28"/>
      <c r="J593" s="28"/>
      <c r="K593" s="28"/>
      <c r="L593" s="7"/>
    </row>
    <row r="594" spans="1:12" hidden="1">
      <c r="A594" s="7" t="s">
        <v>44</v>
      </c>
    </row>
    <row r="595" spans="1:12" hidden="1">
      <c r="A595" s="7" t="s">
        <v>44</v>
      </c>
    </row>
    <row r="596" spans="1:12">
      <c r="A596" s="7">
        <v>5</v>
      </c>
      <c r="B596" s="26" t="s">
        <v>366</v>
      </c>
      <c r="C596" s="26"/>
      <c r="D596" s="38" t="s">
        <v>367</v>
      </c>
      <c r="E596" s="38"/>
      <c r="F596" s="38"/>
      <c r="G596" s="38"/>
      <c r="H596" s="38"/>
      <c r="I596" s="38"/>
      <c r="J596" s="38"/>
      <c r="K596" s="38"/>
      <c r="L596" s="7"/>
    </row>
    <row r="597" spans="1:12" hidden="1">
      <c r="A597" s="7" t="s">
        <v>110</v>
      </c>
    </row>
    <row r="598" spans="1:12" hidden="1">
      <c r="A598" s="41" t="s">
        <v>127</v>
      </c>
    </row>
    <row r="599" spans="1:12" hidden="1">
      <c r="A599" s="7" t="s">
        <v>110</v>
      </c>
    </row>
    <row r="600" spans="1:12" hidden="1">
      <c r="A600" s="7" t="s">
        <v>110</v>
      </c>
    </row>
    <row r="601" spans="1:12" hidden="1">
      <c r="A601" s="7" t="s">
        <v>110</v>
      </c>
    </row>
    <row r="602" spans="1:12" hidden="1">
      <c r="A602" s="7" t="s">
        <v>110</v>
      </c>
    </row>
    <row r="603" spans="1:12" hidden="1">
      <c r="A603" s="7" t="s">
        <v>110</v>
      </c>
    </row>
    <row r="604" spans="1:12" hidden="1">
      <c r="A604" s="7" t="s">
        <v>110</v>
      </c>
    </row>
    <row r="605" spans="1:12" hidden="1">
      <c r="A605" s="7" t="s">
        <v>110</v>
      </c>
    </row>
    <row r="606" spans="1:12" hidden="1">
      <c r="A606" s="7" t="s">
        <v>110</v>
      </c>
    </row>
    <row r="607" spans="1:12" hidden="1">
      <c r="A607" s="7" t="s">
        <v>110</v>
      </c>
    </row>
    <row r="608" spans="1:12" hidden="1">
      <c r="A608" s="7" t="s">
        <v>110</v>
      </c>
    </row>
    <row r="609" spans="1:18" hidden="1">
      <c r="A609" s="7" t="s">
        <v>110</v>
      </c>
    </row>
    <row r="610" spans="1:18" hidden="1">
      <c r="A610" s="7" t="s">
        <v>110</v>
      </c>
    </row>
    <row r="611" spans="1:18" hidden="1">
      <c r="A611" s="7" t="s">
        <v>110</v>
      </c>
    </row>
    <row r="612" spans="1:18" hidden="1">
      <c r="A612" s="7" t="s">
        <v>110</v>
      </c>
    </row>
    <row r="613" spans="1:18" hidden="1">
      <c r="A613" s="7" t="s">
        <v>110</v>
      </c>
    </row>
    <row r="614" spans="1:18" hidden="1">
      <c r="A614" s="7" t="s">
        <v>110</v>
      </c>
    </row>
    <row r="615" spans="1:18" ht="33.75" customHeight="1">
      <c r="A615" s="7">
        <v>9</v>
      </c>
      <c r="B615" s="29" t="s">
        <v>368</v>
      </c>
      <c r="C615" s="29"/>
      <c r="D615" s="30" t="s">
        <v>369</v>
      </c>
      <c r="E615" s="31"/>
      <c r="F615" s="31"/>
      <c r="G615" s="32" t="s">
        <v>11</v>
      </c>
      <c r="H615" s="33">
        <v>1</v>
      </c>
      <c r="I615" s="34"/>
      <c r="J615" s="35"/>
      <c r="K615" s="36">
        <f>IF(AND(H615= "",I615= ""), 0, ROUND(ROUND(J615, 2) * ROUND(IF(I615="",H615,I615),  0), 2))</f>
        <v/>
      </c>
      <c r="L615" s="7"/>
      <c r="N615" s="37">
        <v>0.2</v>
      </c>
      <c r="R615" s="7">
        <v>9337</v>
      </c>
    </row>
    <row r="616" spans="1:18" hidden="1">
      <c r="A616" s="7" t="s">
        <v>48</v>
      </c>
    </row>
    <row r="617" spans="1:18" ht="33.75" customHeight="1">
      <c r="A617" s="7">
        <v>9</v>
      </c>
      <c r="B617" s="29" t="s">
        <v>370</v>
      </c>
      <c r="C617" s="29"/>
      <c r="D617" s="30" t="s">
        <v>371</v>
      </c>
      <c r="E617" s="31"/>
      <c r="F617" s="31"/>
      <c r="G617" s="32" t="s">
        <v>11</v>
      </c>
      <c r="H617" s="33">
        <v>1</v>
      </c>
      <c r="I617" s="34"/>
      <c r="J617" s="35"/>
      <c r="K617" s="36">
        <f>IF(AND(H617= "",I617= ""), 0, ROUND(ROUND(J617, 2) * ROUND(IF(I617="",H617,I617),  0), 2))</f>
        <v/>
      </c>
      <c r="L617" s="7"/>
      <c r="N617" s="37">
        <v>0.2</v>
      </c>
      <c r="R617" s="7">
        <v>9337</v>
      </c>
    </row>
    <row r="618" spans="1:18" hidden="1">
      <c r="A618" s="7" t="s">
        <v>48</v>
      </c>
    </row>
    <row r="619" spans="1:18" hidden="1">
      <c r="A619" s="7" t="s">
        <v>120</v>
      </c>
    </row>
    <row r="620" spans="1:18">
      <c r="A620" s="7">
        <v>5</v>
      </c>
      <c r="B620" s="26" t="s">
        <v>372</v>
      </c>
      <c r="C620" s="26"/>
      <c r="D620" s="38" t="s">
        <v>373</v>
      </c>
      <c r="E620" s="38"/>
      <c r="F620" s="38"/>
      <c r="G620" s="38"/>
      <c r="H620" s="38"/>
      <c r="I620" s="38"/>
      <c r="J620" s="38"/>
      <c r="K620" s="38"/>
      <c r="L620" s="7"/>
    </row>
    <row r="621" spans="1:18" hidden="1">
      <c r="A621" s="7" t="s">
        <v>110</v>
      </c>
    </row>
    <row r="622" spans="1:18" hidden="1">
      <c r="A622" s="7" t="s">
        <v>110</v>
      </c>
    </row>
    <row r="623" spans="1:18" hidden="1">
      <c r="A623" s="7" t="s">
        <v>110</v>
      </c>
    </row>
    <row r="624" spans="1:18" hidden="1">
      <c r="A624" s="7" t="s">
        <v>110</v>
      </c>
    </row>
    <row r="625" spans="1:18" hidden="1">
      <c r="A625" s="7" t="s">
        <v>110</v>
      </c>
    </row>
    <row r="626" spans="1:18" hidden="1">
      <c r="A626" s="7" t="s">
        <v>110</v>
      </c>
    </row>
    <row r="627" spans="1:18" hidden="1">
      <c r="A627" s="7" t="s">
        <v>110</v>
      </c>
    </row>
    <row r="628" spans="1:18" hidden="1">
      <c r="A628" s="7" t="s">
        <v>110</v>
      </c>
    </row>
    <row r="629" spans="1:18" hidden="1">
      <c r="A629" s="7" t="s">
        <v>110</v>
      </c>
    </row>
    <row r="630" spans="1:18" hidden="1">
      <c r="A630" s="7" t="s">
        <v>110</v>
      </c>
    </row>
    <row r="631" spans="1:18" hidden="1">
      <c r="A631" s="7" t="s">
        <v>110</v>
      </c>
    </row>
    <row r="632" spans="1:18" hidden="1">
      <c r="A632" s="7" t="s">
        <v>110</v>
      </c>
    </row>
    <row r="633" spans="1:18" hidden="1">
      <c r="A633" s="7" t="s">
        <v>110</v>
      </c>
    </row>
    <row r="634" spans="1:18" hidden="1">
      <c r="A634" s="7" t="s">
        <v>110</v>
      </c>
    </row>
    <row r="635" spans="1:18" hidden="1">
      <c r="A635" s="7" t="s">
        <v>110</v>
      </c>
    </row>
    <row r="636" spans="1:18" hidden="1">
      <c r="A636" s="7" t="s">
        <v>110</v>
      </c>
    </row>
    <row r="637" spans="1:18" ht="22.5" customHeight="1">
      <c r="A637" s="7">
        <v>9</v>
      </c>
      <c r="B637" s="29" t="s">
        <v>374</v>
      </c>
      <c r="C637" s="29"/>
      <c r="D637" s="30" t="s">
        <v>375</v>
      </c>
      <c r="E637" s="31"/>
      <c r="F637" s="31"/>
      <c r="G637" s="32" t="s">
        <v>376</v>
      </c>
      <c r="H637" s="39">
        <v>35</v>
      </c>
      <c r="I637" s="40"/>
      <c r="J637" s="35"/>
      <c r="K637" s="36">
        <f>IF(AND(H637= "",I637= ""), 0, ROUND(ROUND(J637, 2) * ROUND(IF(I637="",H637,I637),  2), 2))</f>
        <v/>
      </c>
      <c r="L637" s="7"/>
      <c r="N637" s="37">
        <v>0.2</v>
      </c>
      <c r="R637" s="7">
        <v>9337</v>
      </c>
    </row>
    <row r="638" spans="1:18" hidden="1">
      <c r="A638" s="7" t="s">
        <v>48</v>
      </c>
    </row>
    <row r="639" spans="1:18" ht="22.5" customHeight="1">
      <c r="A639" s="7">
        <v>9</v>
      </c>
      <c r="B639" s="29" t="s">
        <v>377</v>
      </c>
      <c r="C639" s="29"/>
      <c r="D639" s="30" t="s">
        <v>378</v>
      </c>
      <c r="E639" s="31"/>
      <c r="F639" s="31"/>
      <c r="G639" s="32" t="s">
        <v>376</v>
      </c>
      <c r="H639" s="39">
        <v>2</v>
      </c>
      <c r="I639" s="40"/>
      <c r="J639" s="35"/>
      <c r="K639" s="36">
        <f>IF(AND(H639= "",I639= ""), 0, ROUND(ROUND(J639, 2) * ROUND(IF(I639="",H639,I639),  2), 2))</f>
        <v/>
      </c>
      <c r="L639" s="7"/>
      <c r="N639" s="37">
        <v>0.2</v>
      </c>
      <c r="R639" s="7">
        <v>9337</v>
      </c>
    </row>
    <row r="640" spans="1:18" hidden="1">
      <c r="A640" s="7" t="s">
        <v>48</v>
      </c>
    </row>
    <row r="641" spans="1:18" ht="22.5" customHeight="1">
      <c r="A641" s="7">
        <v>9</v>
      </c>
      <c r="B641" s="29" t="s">
        <v>379</v>
      </c>
      <c r="C641" s="29"/>
      <c r="D641" s="30" t="s">
        <v>380</v>
      </c>
      <c r="E641" s="31"/>
      <c r="F641" s="31"/>
      <c r="G641" s="32" t="s">
        <v>376</v>
      </c>
      <c r="H641" s="39">
        <v>2</v>
      </c>
      <c r="I641" s="40"/>
      <c r="J641" s="35"/>
      <c r="K641" s="36">
        <f>IF(AND(H641= "",I641= ""), 0, ROUND(ROUND(J641, 2) * ROUND(IF(I641="",H641,I641),  2), 2))</f>
        <v/>
      </c>
      <c r="L641" s="7"/>
      <c r="N641" s="37">
        <v>0.2</v>
      </c>
      <c r="R641" s="7">
        <v>9337</v>
      </c>
    </row>
    <row r="642" spans="1:18" hidden="1">
      <c r="A642" s="7" t="s">
        <v>48</v>
      </c>
    </row>
    <row r="643" spans="1:18" ht="22.5" customHeight="1">
      <c r="A643" s="7">
        <v>9</v>
      </c>
      <c r="B643" s="29" t="s">
        <v>381</v>
      </c>
      <c r="C643" s="29"/>
      <c r="D643" s="30" t="s">
        <v>382</v>
      </c>
      <c r="E643" s="31"/>
      <c r="F643" s="31"/>
      <c r="G643" s="32" t="s">
        <v>376</v>
      </c>
      <c r="H643" s="39">
        <v>150</v>
      </c>
      <c r="I643" s="40"/>
      <c r="J643" s="35"/>
      <c r="K643" s="36">
        <f>IF(AND(H643= "",I643= ""), 0, ROUND(ROUND(J643, 2) * ROUND(IF(I643="",H643,I643),  2), 2))</f>
        <v/>
      </c>
      <c r="L643" s="7"/>
      <c r="N643" s="37">
        <v>0.2</v>
      </c>
      <c r="R643" s="7">
        <v>9337</v>
      </c>
    </row>
    <row r="644" spans="1:18" hidden="1">
      <c r="A644" s="7" t="s">
        <v>48</v>
      </c>
    </row>
    <row r="645" spans="1:18" ht="22.5" customHeight="1">
      <c r="A645" s="7">
        <v>9</v>
      </c>
      <c r="B645" s="29" t="s">
        <v>383</v>
      </c>
      <c r="C645" s="29"/>
      <c r="D645" s="30" t="s">
        <v>384</v>
      </c>
      <c r="E645" s="31"/>
      <c r="F645" s="31"/>
      <c r="G645" s="32" t="s">
        <v>376</v>
      </c>
      <c r="H645" s="39">
        <v>8</v>
      </c>
      <c r="I645" s="40"/>
      <c r="J645" s="35"/>
      <c r="K645" s="36">
        <f>IF(AND(H645= "",I645= ""), 0, ROUND(ROUND(J645, 2) * ROUND(IF(I645="",H645,I645),  2), 2))</f>
        <v/>
      </c>
      <c r="L645" s="7"/>
      <c r="N645" s="37">
        <v>0.2</v>
      </c>
      <c r="R645" s="7">
        <v>9337</v>
      </c>
    </row>
    <row r="646" spans="1:18" hidden="1">
      <c r="A646" s="7" t="s">
        <v>48</v>
      </c>
    </row>
    <row r="647" spans="1:18" ht="22.5" customHeight="1">
      <c r="A647" s="7">
        <v>9</v>
      </c>
      <c r="B647" s="29" t="s">
        <v>385</v>
      </c>
      <c r="C647" s="29"/>
      <c r="D647" s="30" t="s">
        <v>386</v>
      </c>
      <c r="E647" s="31"/>
      <c r="F647" s="31"/>
      <c r="G647" s="32" t="s">
        <v>376</v>
      </c>
      <c r="H647" s="39">
        <v>23</v>
      </c>
      <c r="I647" s="40"/>
      <c r="J647" s="35"/>
      <c r="K647" s="36">
        <f>IF(AND(H647= "",I647= ""), 0, ROUND(ROUND(J647, 2) * ROUND(IF(I647="",H647,I647),  2), 2))</f>
        <v/>
      </c>
      <c r="L647" s="7"/>
      <c r="N647" s="37">
        <v>0.2</v>
      </c>
      <c r="R647" s="7">
        <v>9337</v>
      </c>
    </row>
    <row r="648" spans="1:18" hidden="1">
      <c r="A648" s="7" t="s">
        <v>48</v>
      </c>
    </row>
    <row r="649" spans="1:18" ht="22.5" customHeight="1">
      <c r="A649" s="7">
        <v>9</v>
      </c>
      <c r="B649" s="29" t="s">
        <v>387</v>
      </c>
      <c r="C649" s="29"/>
      <c r="D649" s="30" t="s">
        <v>388</v>
      </c>
      <c r="E649" s="31"/>
      <c r="F649" s="31"/>
      <c r="G649" s="32" t="s">
        <v>376</v>
      </c>
      <c r="H649" s="39">
        <v>9</v>
      </c>
      <c r="I649" s="40"/>
      <c r="J649" s="35"/>
      <c r="K649" s="36">
        <f>IF(AND(H649= "",I649= ""), 0, ROUND(ROUND(J649, 2) * ROUND(IF(I649="",H649,I649),  2), 2))</f>
        <v/>
      </c>
      <c r="L649" s="7"/>
      <c r="N649" s="37">
        <v>0.2</v>
      </c>
      <c r="R649" s="7">
        <v>9337</v>
      </c>
    </row>
    <row r="650" spans="1:18" hidden="1">
      <c r="A650" s="7" t="s">
        <v>48</v>
      </c>
    </row>
    <row r="651" spans="1:18" ht="22.5" customHeight="1">
      <c r="A651" s="7">
        <v>9</v>
      </c>
      <c r="B651" s="29" t="s">
        <v>389</v>
      </c>
      <c r="C651" s="29"/>
      <c r="D651" s="30" t="s">
        <v>390</v>
      </c>
      <c r="E651" s="31"/>
      <c r="F651" s="31"/>
      <c r="G651" s="32" t="s">
        <v>376</v>
      </c>
      <c r="H651" s="39">
        <v>28</v>
      </c>
      <c r="I651" s="40"/>
      <c r="J651" s="35"/>
      <c r="K651" s="36">
        <f>IF(AND(H651= "",I651= ""), 0, ROUND(ROUND(J651, 2) * ROUND(IF(I651="",H651,I651),  2), 2))</f>
        <v/>
      </c>
      <c r="L651" s="7"/>
      <c r="N651" s="37">
        <v>0.2</v>
      </c>
      <c r="R651" s="7">
        <v>9337</v>
      </c>
    </row>
    <row r="652" spans="1:18" hidden="1">
      <c r="A652" s="7" t="s">
        <v>48</v>
      </c>
    </row>
    <row r="653" spans="1:18" ht="33.75" customHeight="1">
      <c r="A653" s="7">
        <v>9</v>
      </c>
      <c r="B653" s="29" t="s">
        <v>391</v>
      </c>
      <c r="C653" s="29"/>
      <c r="D653" s="30" t="s">
        <v>392</v>
      </c>
      <c r="E653" s="31"/>
      <c r="F653" s="31"/>
      <c r="G653" s="32" t="s">
        <v>376</v>
      </c>
      <c r="H653" s="39">
        <v>2.5</v>
      </c>
      <c r="I653" s="40"/>
      <c r="J653" s="35"/>
      <c r="K653" s="36">
        <f>IF(AND(H653= "",I653= ""), 0, ROUND(ROUND(J653, 2) * ROUND(IF(I653="",H653,I653),  2), 2))</f>
        <v/>
      </c>
      <c r="L653" s="7"/>
      <c r="N653" s="37">
        <v>0.2</v>
      </c>
      <c r="R653" s="7">
        <v>9337</v>
      </c>
    </row>
    <row r="654" spans="1:18" hidden="1">
      <c r="A654" s="7" t="s">
        <v>48</v>
      </c>
    </row>
    <row r="655" spans="1:18" ht="33.75" customHeight="1">
      <c r="A655" s="7">
        <v>9</v>
      </c>
      <c r="B655" s="29" t="s">
        <v>393</v>
      </c>
      <c r="C655" s="29"/>
      <c r="D655" s="30" t="s">
        <v>394</v>
      </c>
      <c r="E655" s="31"/>
      <c r="F655" s="31"/>
      <c r="G655" s="32" t="s">
        <v>376</v>
      </c>
      <c r="H655" s="39">
        <v>6</v>
      </c>
      <c r="I655" s="40"/>
      <c r="J655" s="35"/>
      <c r="K655" s="36">
        <f>IF(AND(H655= "",I655= ""), 0, ROUND(ROUND(J655, 2) * ROUND(IF(I655="",H655,I655),  2), 2))</f>
        <v/>
      </c>
      <c r="L655" s="7"/>
      <c r="N655" s="37">
        <v>0.2</v>
      </c>
      <c r="R655" s="7">
        <v>9337</v>
      </c>
    </row>
    <row r="656" spans="1:18" hidden="1">
      <c r="A656" s="7" t="s">
        <v>48</v>
      </c>
    </row>
    <row r="657" spans="1:18" ht="33.75" customHeight="1">
      <c r="A657" s="7">
        <v>9</v>
      </c>
      <c r="B657" s="29" t="s">
        <v>395</v>
      </c>
      <c r="C657" s="29"/>
      <c r="D657" s="30" t="s">
        <v>396</v>
      </c>
      <c r="E657" s="31"/>
      <c r="F657" s="31"/>
      <c r="G657" s="32" t="s">
        <v>376</v>
      </c>
      <c r="H657" s="39">
        <v>9</v>
      </c>
      <c r="I657" s="40"/>
      <c r="J657" s="35"/>
      <c r="K657" s="36">
        <f>IF(AND(H657= "",I657= ""), 0, ROUND(ROUND(J657, 2) * ROUND(IF(I657="",H657,I657),  2), 2))</f>
        <v/>
      </c>
      <c r="L657" s="7"/>
      <c r="N657" s="37">
        <v>0.2</v>
      </c>
      <c r="R657" s="7">
        <v>9337</v>
      </c>
    </row>
    <row r="658" spans="1:18" hidden="1">
      <c r="A658" s="7" t="s">
        <v>48</v>
      </c>
    </row>
    <row r="659" spans="1:18" hidden="1">
      <c r="A659" s="7" t="s">
        <v>120</v>
      </c>
    </row>
    <row r="660" spans="1:18">
      <c r="A660" s="7">
        <v>5</v>
      </c>
      <c r="B660" s="26" t="s">
        <v>397</v>
      </c>
      <c r="C660" s="26" t="s">
        <v>398</v>
      </c>
      <c r="D660" s="38" t="s">
        <v>399</v>
      </c>
      <c r="E660" s="38"/>
      <c r="F660" s="38"/>
      <c r="G660" s="38"/>
      <c r="H660" s="38"/>
      <c r="I660" s="38"/>
      <c r="J660" s="38"/>
      <c r="K660" s="38"/>
      <c r="L660" s="7"/>
    </row>
    <row r="661" spans="1:18" hidden="1">
      <c r="A661" s="7" t="s">
        <v>110</v>
      </c>
    </row>
    <row r="662" spans="1:18" hidden="1">
      <c r="A662" s="7" t="s">
        <v>110</v>
      </c>
    </row>
    <row r="663" spans="1:18" hidden="1">
      <c r="A663" s="7" t="s">
        <v>110</v>
      </c>
    </row>
    <row r="664" spans="1:18" hidden="1">
      <c r="A664" s="7" t="s">
        <v>110</v>
      </c>
    </row>
    <row r="665" spans="1:18" hidden="1">
      <c r="A665" s="7" t="s">
        <v>110</v>
      </c>
    </row>
    <row r="666" spans="1:18" hidden="1">
      <c r="A666" s="7" t="s">
        <v>110</v>
      </c>
    </row>
    <row r="667" spans="1:18" hidden="1">
      <c r="A667" s="7" t="s">
        <v>110</v>
      </c>
    </row>
    <row r="668" spans="1:18" hidden="1">
      <c r="A668" s="41" t="s">
        <v>127</v>
      </c>
    </row>
    <row r="669" spans="1:18" hidden="1">
      <c r="A669" s="7" t="s">
        <v>110</v>
      </c>
    </row>
    <row r="670" spans="1:18" hidden="1">
      <c r="A670" s="7" t="s">
        <v>110</v>
      </c>
    </row>
    <row r="671" spans="1:18">
      <c r="A671" s="7">
        <v>9</v>
      </c>
      <c r="B671" s="29" t="s">
        <v>400</v>
      </c>
      <c r="C671" s="29" t="s">
        <v>401</v>
      </c>
      <c r="D671" s="30" t="s">
        <v>402</v>
      </c>
      <c r="E671" s="31"/>
      <c r="F671" s="31"/>
      <c r="G671" s="32" t="s">
        <v>11</v>
      </c>
      <c r="H671" s="33">
        <v>4</v>
      </c>
      <c r="I671" s="34"/>
      <c r="J671" s="35"/>
      <c r="K671" s="36">
        <f>IF(AND(H671= "",I671= ""), 0, ROUND(ROUND(J671, 2) * ROUND(IF(I671="",H671,I671),  0), 2))</f>
        <v/>
      </c>
      <c r="L671" s="7"/>
      <c r="N671" s="37">
        <v>0.2</v>
      </c>
      <c r="R671" s="7">
        <v>9337</v>
      </c>
    </row>
    <row r="672" spans="1:18" hidden="1">
      <c r="A672" s="7" t="s">
        <v>48</v>
      </c>
    </row>
    <row r="673" spans="1:18">
      <c r="A673" s="7">
        <v>9</v>
      </c>
      <c r="B673" s="29" t="s">
        <v>403</v>
      </c>
      <c r="C673" s="29"/>
      <c r="D673" s="30" t="s">
        <v>404</v>
      </c>
      <c r="E673" s="31"/>
      <c r="F673" s="31"/>
      <c r="G673" s="32" t="s">
        <v>11</v>
      </c>
      <c r="H673" s="33">
        <v>11</v>
      </c>
      <c r="I673" s="34"/>
      <c r="J673" s="35"/>
      <c r="K673" s="36">
        <f>IF(AND(H673= "",I673= ""), 0, ROUND(ROUND(J673, 2) * ROUND(IF(I673="",H673,I673),  0), 2))</f>
        <v/>
      </c>
      <c r="L673" s="7"/>
      <c r="N673" s="37">
        <v>0.2</v>
      </c>
      <c r="R673" s="7">
        <v>9337</v>
      </c>
    </row>
    <row r="674" spans="1:18" hidden="1">
      <c r="A674" s="7" t="s">
        <v>48</v>
      </c>
    </row>
    <row r="675" spans="1:18">
      <c r="A675" s="7">
        <v>9</v>
      </c>
      <c r="B675" s="29" t="s">
        <v>405</v>
      </c>
      <c r="C675" s="29" t="s">
        <v>406</v>
      </c>
      <c r="D675" s="30" t="s">
        <v>407</v>
      </c>
      <c r="E675" s="31"/>
      <c r="F675" s="31"/>
      <c r="G675" s="32" t="s">
        <v>11</v>
      </c>
      <c r="H675" s="33">
        <v>12</v>
      </c>
      <c r="I675" s="34"/>
      <c r="J675" s="35"/>
      <c r="K675" s="36">
        <f>IF(AND(H675= "",I675= ""), 0, ROUND(ROUND(J675, 2) * ROUND(IF(I675="",H675,I675),  0), 2))</f>
        <v/>
      </c>
      <c r="L675" s="7"/>
      <c r="N675" s="37">
        <v>0.2</v>
      </c>
      <c r="R675" s="7">
        <v>9337</v>
      </c>
    </row>
    <row r="676" spans="1:18" hidden="1">
      <c r="A676" s="7" t="s">
        <v>48</v>
      </c>
    </row>
    <row r="677" spans="1:18">
      <c r="A677" s="7">
        <v>9</v>
      </c>
      <c r="B677" s="29" t="s">
        <v>408</v>
      </c>
      <c r="C677" s="29" t="s">
        <v>409</v>
      </c>
      <c r="D677" s="30" t="s">
        <v>410</v>
      </c>
      <c r="E677" s="31"/>
      <c r="F677" s="31"/>
      <c r="G677" s="32" t="s">
        <v>11</v>
      </c>
      <c r="H677" s="33">
        <v>1</v>
      </c>
      <c r="I677" s="34"/>
      <c r="J677" s="35"/>
      <c r="K677" s="36">
        <f>IF(AND(H677= "",I677= ""), 0, ROUND(ROUND(J677, 2) * ROUND(IF(I677="",H677,I677),  0), 2))</f>
        <v/>
      </c>
      <c r="L677" s="7"/>
      <c r="N677" s="37">
        <v>0.2</v>
      </c>
      <c r="R677" s="7">
        <v>9337</v>
      </c>
    </row>
    <row r="678" spans="1:18" hidden="1">
      <c r="A678" s="7" t="s">
        <v>48</v>
      </c>
    </row>
    <row r="679" spans="1:18">
      <c r="A679" s="7">
        <v>9</v>
      </c>
      <c r="B679" s="29" t="s">
        <v>411</v>
      </c>
      <c r="C679" s="29"/>
      <c r="D679" s="30" t="s">
        <v>412</v>
      </c>
      <c r="E679" s="31"/>
      <c r="F679" s="31"/>
      <c r="G679" s="32" t="s">
        <v>11</v>
      </c>
      <c r="H679" s="33">
        <v>1</v>
      </c>
      <c r="I679" s="34"/>
      <c r="J679" s="35"/>
      <c r="K679" s="36">
        <f>IF(AND(H679= "",I679= ""), 0, ROUND(ROUND(J679, 2) * ROUND(IF(I679="",H679,I679),  0), 2))</f>
        <v/>
      </c>
      <c r="L679" s="7"/>
      <c r="N679" s="37">
        <v>0.2</v>
      </c>
      <c r="R679" s="7">
        <v>9337</v>
      </c>
    </row>
    <row r="680" spans="1:18" hidden="1">
      <c r="A680" s="7" t="s">
        <v>48</v>
      </c>
    </row>
    <row r="681" spans="1:18" hidden="1">
      <c r="A681" s="7" t="s">
        <v>120</v>
      </c>
    </row>
    <row r="682" spans="1:18">
      <c r="A682" s="7">
        <v>5</v>
      </c>
      <c r="B682" s="26" t="s">
        <v>413</v>
      </c>
      <c r="C682" s="26" t="s">
        <v>414</v>
      </c>
      <c r="D682" s="38" t="s">
        <v>415</v>
      </c>
      <c r="E682" s="38"/>
      <c r="F682" s="38"/>
      <c r="G682" s="38"/>
      <c r="H682" s="38"/>
      <c r="I682" s="38"/>
      <c r="J682" s="38"/>
      <c r="K682" s="38"/>
      <c r="L682" s="7"/>
    </row>
    <row r="683" spans="1:18" hidden="1">
      <c r="A683" s="7" t="s">
        <v>110</v>
      </c>
    </row>
    <row r="684" spans="1:18" hidden="1">
      <c r="A684" s="7" t="s">
        <v>110</v>
      </c>
    </row>
    <row r="685" spans="1:18" hidden="1">
      <c r="A685" s="7" t="s">
        <v>110</v>
      </c>
    </row>
    <row r="686" spans="1:18" hidden="1">
      <c r="A686" s="7" t="s">
        <v>110</v>
      </c>
    </row>
    <row r="687" spans="1:18" hidden="1">
      <c r="A687" s="41" t="s">
        <v>127</v>
      </c>
    </row>
    <row r="688" spans="1:18" hidden="1">
      <c r="A688" s="7" t="s">
        <v>110</v>
      </c>
    </row>
    <row r="689" spans="1:18" ht="33.75" customHeight="1">
      <c r="A689" s="7" t="s">
        <v>140</v>
      </c>
      <c r="B689" s="42"/>
      <c r="C689" s="42"/>
      <c r="D689" s="42" t="s">
        <v>416</v>
      </c>
      <c r="E689" s="42"/>
      <c r="F689" s="42"/>
      <c r="G689" s="42"/>
      <c r="H689" s="42"/>
      <c r="I689" s="42"/>
      <c r="J689" s="42"/>
      <c r="K689" s="42"/>
    </row>
    <row r="690" spans="1:18" ht="22.5" customHeight="1">
      <c r="A690" s="7">
        <v>9</v>
      </c>
      <c r="B690" s="29" t="s">
        <v>417</v>
      </c>
      <c r="C690" s="29" t="s">
        <v>418</v>
      </c>
      <c r="D690" s="30" t="s">
        <v>419</v>
      </c>
      <c r="E690" s="31"/>
      <c r="F690" s="31"/>
      <c r="G690" s="32" t="s">
        <v>11</v>
      </c>
      <c r="H690" s="33">
        <v>1</v>
      </c>
      <c r="I690" s="34"/>
      <c r="J690" s="35"/>
      <c r="K690" s="36">
        <f>IF(AND(H690= "",I690= ""), 0, ROUND(ROUND(J690, 2) * ROUND(IF(I690="",H690,I690),  0), 2))</f>
        <v/>
      </c>
      <c r="L690" s="7"/>
      <c r="N690" s="37">
        <v>0.2</v>
      </c>
      <c r="R690" s="7">
        <v>9337</v>
      </c>
    </row>
    <row r="691" spans="1:18" hidden="1">
      <c r="A691" s="7" t="s">
        <v>48</v>
      </c>
    </row>
    <row r="692" spans="1:18" hidden="1">
      <c r="A692" s="7" t="s">
        <v>120</v>
      </c>
    </row>
    <row r="693" spans="1:18">
      <c r="A693" s="7">
        <v>5</v>
      </c>
      <c r="B693" s="26" t="s">
        <v>420</v>
      </c>
      <c r="C693" s="26" t="s">
        <v>421</v>
      </c>
      <c r="D693" s="38" t="s">
        <v>422</v>
      </c>
      <c r="E693" s="38"/>
      <c r="F693" s="38"/>
      <c r="G693" s="38"/>
      <c r="H693" s="38"/>
      <c r="I693" s="38"/>
      <c r="J693" s="38"/>
      <c r="K693" s="38"/>
      <c r="L693" s="7"/>
    </row>
    <row r="694" spans="1:18" hidden="1">
      <c r="A694" s="7" t="s">
        <v>110</v>
      </c>
    </row>
    <row r="695" spans="1:18" hidden="1">
      <c r="A695" s="7" t="s">
        <v>110</v>
      </c>
    </row>
    <row r="696" spans="1:18" hidden="1">
      <c r="A696" s="7" t="s">
        <v>110</v>
      </c>
    </row>
    <row r="697" spans="1:18" hidden="1">
      <c r="A697" s="7" t="s">
        <v>110</v>
      </c>
    </row>
    <row r="698" spans="1:18" hidden="1">
      <c r="A698" s="7" t="s">
        <v>110</v>
      </c>
    </row>
    <row r="699" spans="1:18" hidden="1">
      <c r="A699" s="7" t="s">
        <v>110</v>
      </c>
    </row>
    <row r="700" spans="1:18" hidden="1">
      <c r="A700" s="7" t="s">
        <v>110</v>
      </c>
    </row>
    <row r="701" spans="1:18" hidden="1">
      <c r="A701" s="41" t="s">
        <v>127</v>
      </c>
    </row>
    <row r="702" spans="1:18" hidden="1">
      <c r="A702" s="7" t="s">
        <v>110</v>
      </c>
    </row>
    <row r="703" spans="1:18" ht="33.75" customHeight="1">
      <c r="A703" s="7" t="s">
        <v>140</v>
      </c>
      <c r="B703" s="42"/>
      <c r="C703" s="42"/>
      <c r="D703" s="42" t="s">
        <v>423</v>
      </c>
      <c r="E703" s="42"/>
      <c r="F703" s="42"/>
      <c r="G703" s="42"/>
      <c r="H703" s="42"/>
      <c r="I703" s="42"/>
      <c r="J703" s="42"/>
      <c r="K703" s="42"/>
    </row>
    <row r="704" spans="1:18">
      <c r="A704" s="7">
        <v>9</v>
      </c>
      <c r="B704" s="29" t="s">
        <v>424</v>
      </c>
      <c r="C704" s="29" t="s">
        <v>425</v>
      </c>
      <c r="D704" s="30" t="s">
        <v>426</v>
      </c>
      <c r="E704" s="31"/>
      <c r="F704" s="31"/>
      <c r="G704" s="32" t="s">
        <v>11</v>
      </c>
      <c r="H704" s="33">
        <v>1</v>
      </c>
      <c r="I704" s="34"/>
      <c r="J704" s="35"/>
      <c r="K704" s="36">
        <f>IF(AND(H704= "",I704= ""), 0, ROUND(ROUND(J704, 2) * ROUND(IF(I704="",H704,I704),  0), 2))</f>
        <v/>
      </c>
      <c r="L704" s="7"/>
      <c r="N704" s="37">
        <v>0.2</v>
      </c>
      <c r="R704" s="7">
        <v>9337</v>
      </c>
    </row>
    <row r="705" spans="1:18" hidden="1">
      <c r="A705" s="7" t="s">
        <v>48</v>
      </c>
    </row>
    <row r="706" spans="1:18" hidden="1">
      <c r="A706" s="7" t="s">
        <v>120</v>
      </c>
    </row>
    <row r="707" spans="1:18">
      <c r="A707" s="7">
        <v>5</v>
      </c>
      <c r="B707" s="26" t="s">
        <v>427</v>
      </c>
      <c r="C707" s="26" t="s">
        <v>428</v>
      </c>
      <c r="D707" s="38" t="s">
        <v>429</v>
      </c>
      <c r="E707" s="38"/>
      <c r="F707" s="38"/>
      <c r="G707" s="38"/>
      <c r="H707" s="38"/>
      <c r="I707" s="38"/>
      <c r="J707" s="38"/>
      <c r="K707" s="38"/>
      <c r="L707" s="7"/>
    </row>
    <row r="708" spans="1:18" hidden="1">
      <c r="A708" s="7" t="s">
        <v>110</v>
      </c>
    </row>
    <row r="709" spans="1:18" hidden="1">
      <c r="A709" s="7" t="s">
        <v>110</v>
      </c>
    </row>
    <row r="710" spans="1:18" hidden="1">
      <c r="A710" s="7" t="s">
        <v>110</v>
      </c>
    </row>
    <row r="711" spans="1:18" hidden="1">
      <c r="A711" s="7" t="s">
        <v>110</v>
      </c>
    </row>
    <row r="712" spans="1:18" hidden="1">
      <c r="A712" s="7" t="s">
        <v>110</v>
      </c>
    </row>
    <row r="713" spans="1:18" hidden="1">
      <c r="A713" s="7" t="s">
        <v>110</v>
      </c>
    </row>
    <row r="714" spans="1:18" hidden="1">
      <c r="A714" s="7" t="s">
        <v>110</v>
      </c>
    </row>
    <row r="715" spans="1:18">
      <c r="A715" s="7">
        <v>9</v>
      </c>
      <c r="B715" s="29" t="s">
        <v>430</v>
      </c>
      <c r="C715" s="29" t="s">
        <v>431</v>
      </c>
      <c r="D715" s="30" t="s">
        <v>432</v>
      </c>
      <c r="E715" s="31"/>
      <c r="F715" s="31"/>
      <c r="G715" s="32" t="s">
        <v>11</v>
      </c>
      <c r="H715" s="33">
        <v>1</v>
      </c>
      <c r="I715" s="34"/>
      <c r="J715" s="35"/>
      <c r="K715" s="36">
        <f>IF(AND(H715= "",I715= ""), 0, ROUND(ROUND(J715, 2) * ROUND(IF(I715="",H715,I715),  0), 2))</f>
        <v/>
      </c>
      <c r="L715" s="7"/>
      <c r="N715" s="37">
        <v>0.2</v>
      </c>
      <c r="R715" s="7">
        <v>9337</v>
      </c>
    </row>
    <row r="716" spans="1:18" hidden="1">
      <c r="A716" s="7" t="s">
        <v>48</v>
      </c>
    </row>
    <row r="717" spans="1:18" hidden="1">
      <c r="A717" s="7" t="s">
        <v>120</v>
      </c>
    </row>
    <row r="718" spans="1:18">
      <c r="A718" s="7">
        <v>5</v>
      </c>
      <c r="B718" s="26" t="s">
        <v>433</v>
      </c>
      <c r="C718" s="26" t="s">
        <v>434</v>
      </c>
      <c r="D718" s="38" t="s">
        <v>435</v>
      </c>
      <c r="E718" s="38"/>
      <c r="F718" s="38"/>
      <c r="G718" s="38"/>
      <c r="H718" s="38"/>
      <c r="I718" s="38"/>
      <c r="J718" s="38"/>
      <c r="K718" s="38"/>
      <c r="L718" s="7"/>
    </row>
    <row r="719" spans="1:18" hidden="1">
      <c r="A719" s="7" t="s">
        <v>110</v>
      </c>
    </row>
    <row r="720" spans="1:18" hidden="1">
      <c r="A720" s="7" t="s">
        <v>110</v>
      </c>
    </row>
    <row r="721" spans="1:18" hidden="1">
      <c r="A721" s="7" t="s">
        <v>110</v>
      </c>
    </row>
    <row r="722" spans="1:18" hidden="1">
      <c r="A722" s="7" t="s">
        <v>110</v>
      </c>
    </row>
    <row r="723" spans="1:18" hidden="1">
      <c r="A723" s="7" t="s">
        <v>110</v>
      </c>
    </row>
    <row r="724" spans="1:18" hidden="1">
      <c r="A724" s="7" t="s">
        <v>110</v>
      </c>
    </row>
    <row r="725" spans="1:18" hidden="1">
      <c r="A725" s="7" t="s">
        <v>110</v>
      </c>
    </row>
    <row r="726" spans="1:18">
      <c r="A726" s="7">
        <v>9</v>
      </c>
      <c r="B726" s="29" t="s">
        <v>436</v>
      </c>
      <c r="C726" s="29" t="s">
        <v>437</v>
      </c>
      <c r="D726" s="30" t="s">
        <v>432</v>
      </c>
      <c r="E726" s="31"/>
      <c r="F726" s="31"/>
      <c r="G726" s="32" t="s">
        <v>11</v>
      </c>
      <c r="H726" s="33">
        <v>1</v>
      </c>
      <c r="I726" s="34"/>
      <c r="J726" s="35"/>
      <c r="K726" s="36">
        <f>IF(AND(H726= "",I726= ""), 0, ROUND(ROUND(J726, 2) * ROUND(IF(I726="",H726,I726),  0), 2))</f>
        <v/>
      </c>
      <c r="L726" s="7"/>
      <c r="N726" s="37">
        <v>0.2</v>
      </c>
      <c r="R726" s="7">
        <v>9337</v>
      </c>
    </row>
    <row r="727" spans="1:18" hidden="1">
      <c r="A727" s="7" t="s">
        <v>48</v>
      </c>
    </row>
    <row r="728" spans="1:18" hidden="1">
      <c r="A728" s="7" t="s">
        <v>120</v>
      </c>
    </row>
    <row r="729" spans="1:18" hidden="1">
      <c r="A729" s="7" t="s">
        <v>49</v>
      </c>
    </row>
    <row r="730" spans="1:18">
      <c r="A730" s="7">
        <v>4</v>
      </c>
      <c r="B730" s="26" t="s">
        <v>438</v>
      </c>
      <c r="C730" s="26" t="s">
        <v>439</v>
      </c>
      <c r="D730" s="28" t="s">
        <v>440</v>
      </c>
      <c r="E730" s="28"/>
      <c r="F730" s="28"/>
      <c r="G730" s="28"/>
      <c r="H730" s="28"/>
      <c r="I730" s="28"/>
      <c r="J730" s="28"/>
      <c r="K730" s="28"/>
      <c r="L730" s="7"/>
    </row>
    <row r="731" spans="1:18" hidden="1">
      <c r="A731" s="7" t="s">
        <v>44</v>
      </c>
    </row>
    <row r="732" spans="1:18">
      <c r="A732" s="7">
        <v>5</v>
      </c>
      <c r="B732" s="26" t="s">
        <v>441</v>
      </c>
      <c r="C732" s="26" t="s">
        <v>442</v>
      </c>
      <c r="D732" s="38" t="s">
        <v>443</v>
      </c>
      <c r="E732" s="38"/>
      <c r="F732" s="38"/>
      <c r="G732" s="38"/>
      <c r="H732" s="38"/>
      <c r="I732" s="38"/>
      <c r="J732" s="38"/>
      <c r="K732" s="38"/>
      <c r="L732" s="7"/>
    </row>
    <row r="733" spans="1:18" hidden="1">
      <c r="A733" s="7" t="s">
        <v>110</v>
      </c>
    </row>
    <row r="734" spans="1:18" hidden="1">
      <c r="A734" s="7" t="s">
        <v>110</v>
      </c>
    </row>
    <row r="735" spans="1:18" hidden="1">
      <c r="A735" s="7" t="s">
        <v>110</v>
      </c>
    </row>
    <row r="736" spans="1:18" hidden="1">
      <c r="A736" s="7" t="s">
        <v>110</v>
      </c>
    </row>
    <row r="737" spans="1:18" hidden="1">
      <c r="A737" s="7" t="s">
        <v>110</v>
      </c>
    </row>
    <row r="738" spans="1:18" hidden="1">
      <c r="A738" s="7" t="s">
        <v>110</v>
      </c>
    </row>
    <row r="739" spans="1:18" hidden="1">
      <c r="A739" s="7" t="s">
        <v>110</v>
      </c>
    </row>
    <row r="740" spans="1:18" hidden="1">
      <c r="A740" s="41" t="s">
        <v>127</v>
      </c>
    </row>
    <row r="741" spans="1:18" ht="22.5" customHeight="1">
      <c r="A741" s="7">
        <v>9</v>
      </c>
      <c r="B741" s="29" t="s">
        <v>444</v>
      </c>
      <c r="C741" s="29"/>
      <c r="D741" s="30" t="s">
        <v>445</v>
      </c>
      <c r="E741" s="31"/>
      <c r="F741" s="31"/>
      <c r="G741" s="32" t="s">
        <v>11</v>
      </c>
      <c r="H741" s="33">
        <v>1</v>
      </c>
      <c r="I741" s="34"/>
      <c r="J741" s="35"/>
      <c r="K741" s="36">
        <f>IF(AND(H741= "",I741= ""), 0, ROUND(ROUND(J741, 2) * ROUND(IF(I741="",H741,I741),  0), 2))</f>
        <v/>
      </c>
      <c r="L741" s="7"/>
      <c r="N741" s="37">
        <v>0.2</v>
      </c>
      <c r="R741" s="7">
        <v>9337</v>
      </c>
    </row>
    <row r="742" spans="1:18" hidden="1">
      <c r="A742" s="7" t="s">
        <v>48</v>
      </c>
    </row>
    <row r="743" spans="1:18" ht="22.5" customHeight="1">
      <c r="A743" s="7">
        <v>9</v>
      </c>
      <c r="B743" s="29" t="s">
        <v>446</v>
      </c>
      <c r="C743" s="29"/>
      <c r="D743" s="30" t="s">
        <v>447</v>
      </c>
      <c r="E743" s="31"/>
      <c r="F743" s="31"/>
      <c r="G743" s="32" t="s">
        <v>11</v>
      </c>
      <c r="H743" s="33">
        <v>1</v>
      </c>
      <c r="I743" s="34"/>
      <c r="J743" s="35"/>
      <c r="K743" s="36">
        <f>IF(AND(H743= "",I743= ""), 0, ROUND(ROUND(J743, 2) * ROUND(IF(I743="",H743,I743),  0), 2))</f>
        <v/>
      </c>
      <c r="L743" s="7"/>
      <c r="N743" s="37">
        <v>0.2</v>
      </c>
      <c r="R743" s="7">
        <v>9337</v>
      </c>
    </row>
    <row r="744" spans="1:18" hidden="1">
      <c r="A744" s="7" t="s">
        <v>48</v>
      </c>
    </row>
    <row r="745" spans="1:18" hidden="1">
      <c r="A745" s="7" t="s">
        <v>120</v>
      </c>
    </row>
    <row r="746" spans="1:18">
      <c r="A746" s="7">
        <v>5</v>
      </c>
      <c r="B746" s="26" t="s">
        <v>448</v>
      </c>
      <c r="C746" s="26" t="s">
        <v>442</v>
      </c>
      <c r="D746" s="38" t="s">
        <v>449</v>
      </c>
      <c r="E746" s="38"/>
      <c r="F746" s="38"/>
      <c r="G746" s="38"/>
      <c r="H746" s="38"/>
      <c r="I746" s="38"/>
      <c r="J746" s="38"/>
      <c r="K746" s="38"/>
      <c r="L746" s="7"/>
    </row>
    <row r="747" spans="1:18" hidden="1">
      <c r="A747" s="7" t="s">
        <v>110</v>
      </c>
    </row>
    <row r="748" spans="1:18" hidden="1">
      <c r="A748" s="41" t="s">
        <v>127</v>
      </c>
    </row>
    <row r="749" spans="1:18" hidden="1">
      <c r="A749" s="41" t="s">
        <v>127</v>
      </c>
    </row>
    <row r="750" spans="1:18" hidden="1">
      <c r="A750" s="7" t="s">
        <v>110</v>
      </c>
    </row>
    <row r="751" spans="1:18" hidden="1">
      <c r="A751" s="7" t="s">
        <v>110</v>
      </c>
    </row>
    <row r="752" spans="1:18" ht="22.5" customHeight="1">
      <c r="A752" s="7">
        <v>9</v>
      </c>
      <c r="B752" s="29" t="s">
        <v>450</v>
      </c>
      <c r="C752" s="29" t="s">
        <v>451</v>
      </c>
      <c r="D752" s="30" t="s">
        <v>452</v>
      </c>
      <c r="E752" s="31"/>
      <c r="F752" s="31"/>
      <c r="G752" s="32" t="s">
        <v>11</v>
      </c>
      <c r="H752" s="33">
        <v>2</v>
      </c>
      <c r="I752" s="34"/>
      <c r="J752" s="35"/>
      <c r="K752" s="36">
        <f>IF(AND(H752= "",I752= ""), 0, ROUND(ROUND(J752, 2) * ROUND(IF(I752="",H752,I752),  0), 2))</f>
        <v/>
      </c>
      <c r="L752" s="7"/>
      <c r="N752" s="37">
        <v>0.2</v>
      </c>
      <c r="R752" s="7">
        <v>9337</v>
      </c>
    </row>
    <row r="753" spans="1:12" hidden="1">
      <c r="A753" s="7" t="s">
        <v>48</v>
      </c>
    </row>
    <row r="754" spans="1:12" hidden="1">
      <c r="A754" s="7" t="s">
        <v>120</v>
      </c>
    </row>
    <row r="755" spans="1:12">
      <c r="A755" s="7">
        <v>5</v>
      </c>
      <c r="B755" s="26" t="s">
        <v>453</v>
      </c>
      <c r="C755" s="26" t="s">
        <v>454</v>
      </c>
      <c r="D755" s="38" t="s">
        <v>373</v>
      </c>
      <c r="E755" s="38"/>
      <c r="F755" s="38"/>
      <c r="G755" s="38"/>
      <c r="H755" s="38"/>
      <c r="I755" s="38"/>
      <c r="J755" s="38"/>
      <c r="K755" s="38"/>
      <c r="L755" s="7"/>
    </row>
    <row r="756" spans="1:12" hidden="1">
      <c r="A756" s="7" t="s">
        <v>110</v>
      </c>
    </row>
    <row r="757" spans="1:12" hidden="1">
      <c r="A757" s="7" t="s">
        <v>110</v>
      </c>
    </row>
    <row r="758" spans="1:12" hidden="1">
      <c r="A758" s="7" t="s">
        <v>110</v>
      </c>
    </row>
    <row r="759" spans="1:12" hidden="1">
      <c r="A759" s="7" t="s">
        <v>110</v>
      </c>
    </row>
    <row r="760" spans="1:12" hidden="1">
      <c r="A760" s="7" t="s">
        <v>110</v>
      </c>
    </row>
    <row r="761" spans="1:12" hidden="1">
      <c r="A761" s="7" t="s">
        <v>110</v>
      </c>
    </row>
    <row r="762" spans="1:12" hidden="1">
      <c r="A762" s="7" t="s">
        <v>110</v>
      </c>
    </row>
    <row r="763" spans="1:12" hidden="1">
      <c r="A763" s="7" t="s">
        <v>110</v>
      </c>
    </row>
    <row r="764" spans="1:12" hidden="1">
      <c r="A764" s="7" t="s">
        <v>110</v>
      </c>
    </row>
    <row r="765" spans="1:12" hidden="1">
      <c r="A765" s="7" t="s">
        <v>110</v>
      </c>
    </row>
    <row r="766" spans="1:12" hidden="1">
      <c r="A766" s="7" t="s">
        <v>110</v>
      </c>
    </row>
    <row r="767" spans="1:12" hidden="1">
      <c r="A767" s="7" t="s">
        <v>110</v>
      </c>
    </row>
    <row r="768" spans="1:12" hidden="1">
      <c r="A768" s="7" t="s">
        <v>110</v>
      </c>
    </row>
    <row r="769" spans="1:1" hidden="1">
      <c r="A769" s="7" t="s">
        <v>110</v>
      </c>
    </row>
    <row r="770" spans="1:1" hidden="1">
      <c r="A770" s="7" t="s">
        <v>110</v>
      </c>
    </row>
    <row r="771" spans="1:1" hidden="1">
      <c r="A771" s="7" t="s">
        <v>110</v>
      </c>
    </row>
    <row r="772" spans="1:1" hidden="1">
      <c r="A772" s="7" t="s">
        <v>110</v>
      </c>
    </row>
    <row r="773" spans="1:1" hidden="1">
      <c r="A773" s="7" t="s">
        <v>110</v>
      </c>
    </row>
    <row r="774" spans="1:1" hidden="1">
      <c r="A774" s="7" t="s">
        <v>110</v>
      </c>
    </row>
    <row r="775" spans="1:1" hidden="1">
      <c r="A775" s="7" t="s">
        <v>110</v>
      </c>
    </row>
    <row r="776" spans="1:1" hidden="1">
      <c r="A776" s="7" t="s">
        <v>110</v>
      </c>
    </row>
    <row r="777" spans="1:1" hidden="1">
      <c r="A777" s="7" t="s">
        <v>110</v>
      </c>
    </row>
    <row r="778" spans="1:1" hidden="1">
      <c r="A778" s="7" t="s">
        <v>110</v>
      </c>
    </row>
    <row r="779" spans="1:1" hidden="1">
      <c r="A779" s="7" t="s">
        <v>110</v>
      </c>
    </row>
    <row r="780" spans="1:1" hidden="1">
      <c r="A780" s="7" t="s">
        <v>110</v>
      </c>
    </row>
    <row r="781" spans="1:1" hidden="1">
      <c r="A781" s="7" t="s">
        <v>110</v>
      </c>
    </row>
    <row r="782" spans="1:1" hidden="1">
      <c r="A782" s="7" t="s">
        <v>110</v>
      </c>
    </row>
    <row r="783" spans="1:1" hidden="1">
      <c r="A783" s="7" t="s">
        <v>110</v>
      </c>
    </row>
    <row r="784" spans="1:1" hidden="1">
      <c r="A784" s="7" t="s">
        <v>110</v>
      </c>
    </row>
    <row r="785" spans="1:18" ht="22.5" customHeight="1">
      <c r="A785" s="7">
        <v>9</v>
      </c>
      <c r="B785" s="29" t="s">
        <v>455</v>
      </c>
      <c r="C785" s="29" t="s">
        <v>456</v>
      </c>
      <c r="D785" s="30" t="s">
        <v>375</v>
      </c>
      <c r="E785" s="31"/>
      <c r="F785" s="31"/>
      <c r="G785" s="32" t="s">
        <v>376</v>
      </c>
      <c r="H785" s="39">
        <v>115</v>
      </c>
      <c r="I785" s="40"/>
      <c r="J785" s="35"/>
      <c r="K785" s="36">
        <f>IF(AND(H785= "",I785= ""), 0, ROUND(ROUND(J785, 2) * ROUND(IF(I785="",H785,I785),  2), 2))</f>
        <v/>
      </c>
      <c r="L785" s="7"/>
      <c r="N785" s="37">
        <v>0.2</v>
      </c>
      <c r="R785" s="7">
        <v>9337</v>
      </c>
    </row>
    <row r="786" spans="1:18" hidden="1">
      <c r="A786" s="7" t="s">
        <v>48</v>
      </c>
    </row>
    <row r="787" spans="1:18" ht="22.5" customHeight="1">
      <c r="A787" s="7">
        <v>9</v>
      </c>
      <c r="B787" s="29" t="s">
        <v>457</v>
      </c>
      <c r="C787" s="29" t="s">
        <v>458</v>
      </c>
      <c r="D787" s="30" t="s">
        <v>459</v>
      </c>
      <c r="E787" s="31"/>
      <c r="F787" s="31"/>
      <c r="G787" s="32" t="s">
        <v>376</v>
      </c>
      <c r="H787" s="39">
        <v>8.5</v>
      </c>
      <c r="I787" s="40"/>
      <c r="J787" s="35"/>
      <c r="K787" s="36">
        <f>IF(AND(H787= "",I787= ""), 0, ROUND(ROUND(J787, 2) * ROUND(IF(I787="",H787,I787),  2), 2))</f>
        <v/>
      </c>
      <c r="L787" s="7"/>
      <c r="N787" s="37">
        <v>0.2</v>
      </c>
      <c r="R787" s="7">
        <v>9337</v>
      </c>
    </row>
    <row r="788" spans="1:18" hidden="1">
      <c r="A788" s="7" t="s">
        <v>48</v>
      </c>
    </row>
    <row r="789" spans="1:18" ht="22.5" customHeight="1">
      <c r="A789" s="7">
        <v>9</v>
      </c>
      <c r="B789" s="29" t="s">
        <v>460</v>
      </c>
      <c r="C789" s="29" t="s">
        <v>461</v>
      </c>
      <c r="D789" s="30" t="s">
        <v>462</v>
      </c>
      <c r="E789" s="31"/>
      <c r="F789" s="31"/>
      <c r="G789" s="32" t="s">
        <v>376</v>
      </c>
      <c r="H789" s="39">
        <v>287</v>
      </c>
      <c r="I789" s="40"/>
      <c r="J789" s="35"/>
      <c r="K789" s="36">
        <f>IF(AND(H789= "",I789= ""), 0, ROUND(ROUND(J789, 2) * ROUND(IF(I789="",H789,I789),  2), 2))</f>
        <v/>
      </c>
      <c r="L789" s="7"/>
      <c r="N789" s="37">
        <v>0.2</v>
      </c>
      <c r="R789" s="7">
        <v>9337</v>
      </c>
    </row>
    <row r="790" spans="1:18" hidden="1">
      <c r="A790" s="7" t="s">
        <v>48</v>
      </c>
    </row>
    <row r="791" spans="1:18" ht="22.5" customHeight="1">
      <c r="A791" s="7">
        <v>9</v>
      </c>
      <c r="B791" s="29" t="s">
        <v>463</v>
      </c>
      <c r="C791" s="29" t="s">
        <v>464</v>
      </c>
      <c r="D791" s="30" t="s">
        <v>465</v>
      </c>
      <c r="E791" s="31"/>
      <c r="F791" s="31"/>
      <c r="G791" s="32" t="s">
        <v>376</v>
      </c>
      <c r="H791" s="39">
        <v>34</v>
      </c>
      <c r="I791" s="40"/>
      <c r="J791" s="35"/>
      <c r="K791" s="36">
        <f>IF(AND(H791= "",I791= ""), 0, ROUND(ROUND(J791, 2) * ROUND(IF(I791="",H791,I791),  2), 2))</f>
        <v/>
      </c>
      <c r="L791" s="7"/>
      <c r="N791" s="37">
        <v>0.2</v>
      </c>
      <c r="R791" s="7">
        <v>9337</v>
      </c>
    </row>
    <row r="792" spans="1:18" hidden="1">
      <c r="A792" s="7" t="s">
        <v>48</v>
      </c>
    </row>
    <row r="793" spans="1:18" ht="22.5" customHeight="1">
      <c r="A793" s="7">
        <v>9</v>
      </c>
      <c r="B793" s="29" t="s">
        <v>466</v>
      </c>
      <c r="C793" s="29" t="s">
        <v>467</v>
      </c>
      <c r="D793" s="30" t="s">
        <v>468</v>
      </c>
      <c r="E793" s="31"/>
      <c r="F793" s="31"/>
      <c r="G793" s="32" t="s">
        <v>376</v>
      </c>
      <c r="H793" s="39">
        <v>274</v>
      </c>
      <c r="I793" s="40"/>
      <c r="J793" s="35"/>
      <c r="K793" s="36">
        <f>IF(AND(H793= "",I793= ""), 0, ROUND(ROUND(J793, 2) * ROUND(IF(I793="",H793,I793),  2), 2))</f>
        <v/>
      </c>
      <c r="L793" s="7"/>
      <c r="N793" s="37">
        <v>0.2</v>
      </c>
      <c r="R793" s="7">
        <v>9337</v>
      </c>
    </row>
    <row r="794" spans="1:18" hidden="1">
      <c r="A794" s="7" t="s">
        <v>48</v>
      </c>
    </row>
    <row r="795" spans="1:18" ht="22.5" customHeight="1">
      <c r="A795" s="7">
        <v>9</v>
      </c>
      <c r="B795" s="29" t="s">
        <v>469</v>
      </c>
      <c r="C795" s="29"/>
      <c r="D795" s="30" t="s">
        <v>470</v>
      </c>
      <c r="E795" s="31"/>
      <c r="F795" s="31"/>
      <c r="G795" s="32" t="s">
        <v>376</v>
      </c>
      <c r="H795" s="39">
        <v>6</v>
      </c>
      <c r="I795" s="40"/>
      <c r="J795" s="35"/>
      <c r="K795" s="36">
        <f>IF(AND(H795= "",I795= ""), 0, ROUND(ROUND(J795, 2) * ROUND(IF(I795="",H795,I795),  2), 2))</f>
        <v/>
      </c>
      <c r="L795" s="7"/>
      <c r="N795" s="37">
        <v>0.2</v>
      </c>
      <c r="R795" s="7">
        <v>9337</v>
      </c>
    </row>
    <row r="796" spans="1:18" hidden="1">
      <c r="A796" s="7" t="s">
        <v>48</v>
      </c>
    </row>
    <row r="797" spans="1:18" ht="22.5" customHeight="1">
      <c r="A797" s="7">
        <v>9</v>
      </c>
      <c r="B797" s="29" t="s">
        <v>471</v>
      </c>
      <c r="C797" s="29"/>
      <c r="D797" s="30" t="s">
        <v>472</v>
      </c>
      <c r="E797" s="31"/>
      <c r="F797" s="31"/>
      <c r="G797" s="32" t="s">
        <v>376</v>
      </c>
      <c r="H797" s="39">
        <v>10</v>
      </c>
      <c r="I797" s="40"/>
      <c r="J797" s="35"/>
      <c r="K797" s="36">
        <f>IF(AND(H797= "",I797= ""), 0, ROUND(ROUND(J797, 2) * ROUND(IF(I797="",H797,I797),  2), 2))</f>
        <v/>
      </c>
      <c r="L797" s="7"/>
      <c r="N797" s="37">
        <v>0.2</v>
      </c>
      <c r="R797" s="7">
        <v>9337</v>
      </c>
    </row>
    <row r="798" spans="1:18" hidden="1">
      <c r="A798" s="7" t="s">
        <v>48</v>
      </c>
    </row>
    <row r="799" spans="1:18" ht="22.5" customHeight="1">
      <c r="A799" s="7">
        <v>9</v>
      </c>
      <c r="B799" s="29" t="s">
        <v>473</v>
      </c>
      <c r="C799" s="29"/>
      <c r="D799" s="30" t="s">
        <v>474</v>
      </c>
      <c r="E799" s="31"/>
      <c r="F799" s="31"/>
      <c r="G799" s="32" t="s">
        <v>376</v>
      </c>
      <c r="H799" s="39">
        <v>77</v>
      </c>
      <c r="I799" s="40"/>
      <c r="J799" s="35"/>
      <c r="K799" s="36">
        <f>IF(AND(H799= "",I799= ""), 0, ROUND(ROUND(J799, 2) * ROUND(IF(I799="",H799,I799),  2), 2))</f>
        <v/>
      </c>
      <c r="L799" s="7"/>
      <c r="N799" s="37">
        <v>0.2</v>
      </c>
      <c r="R799" s="7">
        <v>9337</v>
      </c>
    </row>
    <row r="800" spans="1:18" hidden="1">
      <c r="A800" s="7" t="s">
        <v>48</v>
      </c>
    </row>
    <row r="801" spans="1:18" ht="22.5" customHeight="1">
      <c r="A801" s="7">
        <v>9</v>
      </c>
      <c r="B801" s="29" t="s">
        <v>475</v>
      </c>
      <c r="C801" s="29"/>
      <c r="D801" s="30" t="s">
        <v>476</v>
      </c>
      <c r="E801" s="31"/>
      <c r="F801" s="31"/>
      <c r="G801" s="32" t="s">
        <v>376</v>
      </c>
      <c r="H801" s="39">
        <v>35</v>
      </c>
      <c r="I801" s="40"/>
      <c r="J801" s="35"/>
      <c r="K801" s="36">
        <f>IF(AND(H801= "",I801= ""), 0, ROUND(ROUND(J801, 2) * ROUND(IF(I801="",H801,I801),  2), 2))</f>
        <v/>
      </c>
      <c r="L801" s="7"/>
      <c r="N801" s="37">
        <v>0.2</v>
      </c>
      <c r="R801" s="7">
        <v>9337</v>
      </c>
    </row>
    <row r="802" spans="1:18" hidden="1">
      <c r="A802" s="7" t="s">
        <v>48</v>
      </c>
    </row>
    <row r="803" spans="1:18" ht="22.5" customHeight="1">
      <c r="A803" s="7">
        <v>9</v>
      </c>
      <c r="B803" s="29" t="s">
        <v>477</v>
      </c>
      <c r="C803" s="29"/>
      <c r="D803" s="30" t="s">
        <v>478</v>
      </c>
      <c r="E803" s="31"/>
      <c r="F803" s="31"/>
      <c r="G803" s="32" t="s">
        <v>136</v>
      </c>
      <c r="H803" s="33">
        <v>1</v>
      </c>
      <c r="I803" s="34"/>
      <c r="J803" s="35"/>
      <c r="K803" s="36">
        <f>IF(AND(H803= "",I803= ""), 0, ROUND(ROUND(J803, 2) * ROUND(IF(I803="",H803,I803),  0), 2))</f>
        <v/>
      </c>
      <c r="L803" s="7"/>
      <c r="N803" s="37">
        <v>0.2</v>
      </c>
      <c r="R803" s="7">
        <v>9337</v>
      </c>
    </row>
    <row r="804" spans="1:18" hidden="1">
      <c r="A804" s="7" t="s">
        <v>48</v>
      </c>
    </row>
    <row r="805" spans="1:18" hidden="1">
      <c r="A805" s="7" t="s">
        <v>120</v>
      </c>
    </row>
    <row r="806" spans="1:18">
      <c r="A806" s="7">
        <v>5</v>
      </c>
      <c r="B806" s="26" t="s">
        <v>479</v>
      </c>
      <c r="C806" s="26" t="s">
        <v>480</v>
      </c>
      <c r="D806" s="38" t="s">
        <v>481</v>
      </c>
      <c r="E806" s="38"/>
      <c r="F806" s="38"/>
      <c r="G806" s="38"/>
      <c r="H806" s="38"/>
      <c r="I806" s="38"/>
      <c r="J806" s="38"/>
      <c r="K806" s="38"/>
      <c r="L806" s="7"/>
    </row>
    <row r="807" spans="1:18" hidden="1">
      <c r="A807" s="7" t="s">
        <v>110</v>
      </c>
    </row>
    <row r="808" spans="1:18" hidden="1">
      <c r="A808" s="7" t="s">
        <v>110</v>
      </c>
    </row>
    <row r="809" spans="1:18" hidden="1">
      <c r="A809" s="7" t="s">
        <v>110</v>
      </c>
    </row>
    <row r="810" spans="1:18" hidden="1">
      <c r="A810" s="7" t="s">
        <v>110</v>
      </c>
    </row>
    <row r="811" spans="1:18" hidden="1">
      <c r="A811" s="7" t="s">
        <v>110</v>
      </c>
    </row>
    <row r="812" spans="1:18" hidden="1">
      <c r="A812" s="7" t="s">
        <v>110</v>
      </c>
    </row>
    <row r="813" spans="1:18" hidden="1">
      <c r="A813" s="7" t="s">
        <v>110</v>
      </c>
    </row>
    <row r="814" spans="1:18" hidden="1">
      <c r="A814" s="41" t="s">
        <v>127</v>
      </c>
    </row>
    <row r="815" spans="1:18" ht="45" customHeight="1">
      <c r="A815" s="7">
        <v>9</v>
      </c>
      <c r="B815" s="29" t="s">
        <v>482</v>
      </c>
      <c r="C815" s="29" t="s">
        <v>483</v>
      </c>
      <c r="D815" s="30" t="s">
        <v>484</v>
      </c>
      <c r="E815" s="31"/>
      <c r="F815" s="31"/>
      <c r="G815" s="32" t="s">
        <v>11</v>
      </c>
      <c r="H815" s="33">
        <v>2</v>
      </c>
      <c r="I815" s="34"/>
      <c r="J815" s="35"/>
      <c r="K815" s="36">
        <f>IF(AND(H815= "",I815= ""), 0, ROUND(ROUND(J815, 2) * ROUND(IF(I815="",H815,I815),  0), 2))</f>
        <v/>
      </c>
      <c r="L815" s="7"/>
      <c r="N815" s="37">
        <v>0.2</v>
      </c>
      <c r="R815" s="7">
        <v>9337</v>
      </c>
    </row>
    <row r="816" spans="1:18" hidden="1">
      <c r="A816" s="7" t="s">
        <v>48</v>
      </c>
    </row>
    <row r="817" spans="1:18" hidden="1">
      <c r="A817" s="7" t="s">
        <v>120</v>
      </c>
    </row>
    <row r="818" spans="1:18">
      <c r="A818" s="7">
        <v>5</v>
      </c>
      <c r="B818" s="26" t="s">
        <v>485</v>
      </c>
      <c r="C818" s="26" t="s">
        <v>421</v>
      </c>
      <c r="D818" s="38" t="s">
        <v>422</v>
      </c>
      <c r="E818" s="38"/>
      <c r="F818" s="38"/>
      <c r="G818" s="38"/>
      <c r="H818" s="38"/>
      <c r="I818" s="38"/>
      <c r="J818" s="38"/>
      <c r="K818" s="38"/>
      <c r="L818" s="7"/>
    </row>
    <row r="819" spans="1:18" hidden="1">
      <c r="A819" s="7" t="s">
        <v>110</v>
      </c>
    </row>
    <row r="820" spans="1:18" hidden="1">
      <c r="A820" s="7" t="s">
        <v>110</v>
      </c>
    </row>
    <row r="821" spans="1:18" hidden="1">
      <c r="A821" s="7" t="s">
        <v>110</v>
      </c>
    </row>
    <row r="822" spans="1:18" hidden="1">
      <c r="A822" s="7" t="s">
        <v>110</v>
      </c>
    </row>
    <row r="823" spans="1:18" hidden="1">
      <c r="A823" s="7" t="s">
        <v>110</v>
      </c>
    </row>
    <row r="824" spans="1:18" hidden="1">
      <c r="A824" s="7" t="s">
        <v>110</v>
      </c>
    </row>
    <row r="825" spans="1:18" hidden="1">
      <c r="A825" s="7" t="s">
        <v>110</v>
      </c>
    </row>
    <row r="826" spans="1:18" hidden="1">
      <c r="A826" s="41" t="s">
        <v>127</v>
      </c>
    </row>
    <row r="827" spans="1:18" ht="45" customHeight="1">
      <c r="A827" s="7">
        <v>9</v>
      </c>
      <c r="B827" s="29" t="s">
        <v>486</v>
      </c>
      <c r="C827" s="29" t="s">
        <v>425</v>
      </c>
      <c r="D827" s="30" t="s">
        <v>487</v>
      </c>
      <c r="E827" s="31"/>
      <c r="F827" s="31"/>
      <c r="G827" s="32" t="s">
        <v>11</v>
      </c>
      <c r="H827" s="33">
        <v>2</v>
      </c>
      <c r="I827" s="34"/>
      <c r="J827" s="35"/>
      <c r="K827" s="36">
        <f>IF(AND(H827= "",I827= ""), 0, ROUND(ROUND(J827, 2) * ROUND(IF(I827="",H827,I827),  0), 2))</f>
        <v/>
      </c>
      <c r="L827" s="7"/>
      <c r="N827" s="37">
        <v>0.2</v>
      </c>
      <c r="R827" s="7">
        <v>9337</v>
      </c>
    </row>
    <row r="828" spans="1:18" hidden="1">
      <c r="A828" s="7" t="s">
        <v>48</v>
      </c>
    </row>
    <row r="829" spans="1:18" hidden="1">
      <c r="A829" s="7" t="s">
        <v>120</v>
      </c>
    </row>
    <row r="830" spans="1:18">
      <c r="A830" s="7">
        <v>5</v>
      </c>
      <c r="B830" s="26" t="s">
        <v>488</v>
      </c>
      <c r="C830" s="26" t="s">
        <v>489</v>
      </c>
      <c r="D830" s="38" t="s">
        <v>490</v>
      </c>
      <c r="E830" s="38"/>
      <c r="F830" s="38"/>
      <c r="G830" s="38"/>
      <c r="H830" s="38"/>
      <c r="I830" s="38"/>
      <c r="J830" s="38"/>
      <c r="K830" s="38"/>
      <c r="L830" s="7"/>
    </row>
    <row r="831" spans="1:18" hidden="1">
      <c r="A831" s="7" t="s">
        <v>110</v>
      </c>
    </row>
    <row r="832" spans="1:18" hidden="1">
      <c r="A832" s="7" t="s">
        <v>110</v>
      </c>
    </row>
    <row r="833" spans="1:18" hidden="1">
      <c r="A833" s="41" t="s">
        <v>127</v>
      </c>
    </row>
    <row r="834" spans="1:18" hidden="1">
      <c r="A834" s="41" t="s">
        <v>127</v>
      </c>
    </row>
    <row r="835" spans="1:18" ht="22.5" customHeight="1">
      <c r="A835" s="7">
        <v>9</v>
      </c>
      <c r="B835" s="29" t="s">
        <v>491</v>
      </c>
      <c r="C835" s="29" t="s">
        <v>492</v>
      </c>
      <c r="D835" s="30" t="s">
        <v>493</v>
      </c>
      <c r="E835" s="31"/>
      <c r="F835" s="31"/>
      <c r="G835" s="32" t="s">
        <v>11</v>
      </c>
      <c r="H835" s="33">
        <v>105</v>
      </c>
      <c r="I835" s="34"/>
      <c r="J835" s="35"/>
      <c r="K835" s="36">
        <f>IF(AND(H835= "",I835= ""), 0, ROUND(ROUND(J835, 2) * ROUND(IF(I835="",H835,I835),  0), 2))</f>
        <v/>
      </c>
      <c r="L835" s="7"/>
      <c r="N835" s="37">
        <v>0.2</v>
      </c>
      <c r="R835" s="7">
        <v>9337</v>
      </c>
    </row>
    <row r="836" spans="1:18" hidden="1">
      <c r="A836" s="7" t="s">
        <v>48</v>
      </c>
    </row>
    <row r="837" spans="1:18" hidden="1">
      <c r="A837" s="7" t="s">
        <v>120</v>
      </c>
    </row>
    <row r="838" spans="1:18" hidden="1">
      <c r="A838" s="7" t="s">
        <v>49</v>
      </c>
    </row>
    <row r="839" spans="1:18">
      <c r="A839" s="7">
        <v>4</v>
      </c>
      <c r="B839" s="26" t="s">
        <v>494</v>
      </c>
      <c r="C839" s="26"/>
      <c r="D839" s="28" t="s">
        <v>495</v>
      </c>
      <c r="E839" s="28"/>
      <c r="F839" s="28"/>
      <c r="G839" s="28"/>
      <c r="H839" s="28"/>
      <c r="I839" s="28"/>
      <c r="J839" s="28"/>
      <c r="K839" s="28"/>
      <c r="L839" s="7"/>
    </row>
    <row r="840" spans="1:18" ht="25.5" customHeight="1">
      <c r="A840" s="7">
        <v>5</v>
      </c>
      <c r="B840" s="26" t="s">
        <v>496</v>
      </c>
      <c r="C840" s="26"/>
      <c r="D840" s="38" t="s">
        <v>497</v>
      </c>
      <c r="E840" s="38"/>
      <c r="F840" s="38"/>
      <c r="G840" s="38"/>
      <c r="H840" s="38"/>
      <c r="I840" s="38"/>
      <c r="J840" s="38"/>
      <c r="K840" s="38"/>
      <c r="L840" s="7"/>
    </row>
    <row r="841" spans="1:18" hidden="1">
      <c r="A841" s="7" t="s">
        <v>110</v>
      </c>
    </row>
    <row r="842" spans="1:18" hidden="1">
      <c r="A842" s="7" t="s">
        <v>110</v>
      </c>
    </row>
    <row r="843" spans="1:18" hidden="1">
      <c r="A843" s="7" t="s">
        <v>110</v>
      </c>
    </row>
    <row r="844" spans="1:18" hidden="1">
      <c r="A844" s="7" t="s">
        <v>110</v>
      </c>
    </row>
    <row r="845" spans="1:18" hidden="1">
      <c r="A845" s="7" t="s">
        <v>110</v>
      </c>
    </row>
    <row r="846" spans="1:18" hidden="1">
      <c r="A846" s="41" t="s">
        <v>127</v>
      </c>
    </row>
    <row r="847" spans="1:18" hidden="1">
      <c r="A847" s="7" t="s">
        <v>110</v>
      </c>
    </row>
    <row r="848" spans="1:18" hidden="1">
      <c r="A848" s="7" t="s">
        <v>110</v>
      </c>
    </row>
    <row r="849" spans="1:18" hidden="1">
      <c r="A849" s="7" t="s">
        <v>110</v>
      </c>
    </row>
    <row r="850" spans="1:18" hidden="1">
      <c r="A850" s="7" t="s">
        <v>110</v>
      </c>
    </row>
    <row r="851" spans="1:18" hidden="1">
      <c r="A851" s="7" t="s">
        <v>110</v>
      </c>
    </row>
    <row r="852" spans="1:18" ht="22.5" customHeight="1">
      <c r="A852" s="7">
        <v>9</v>
      </c>
      <c r="B852" s="29" t="s">
        <v>498</v>
      </c>
      <c r="C852" s="29"/>
      <c r="D852" s="30" t="s">
        <v>499</v>
      </c>
      <c r="E852" s="31"/>
      <c r="F852" s="31"/>
      <c r="G852" s="32" t="s">
        <v>11</v>
      </c>
      <c r="H852" s="33">
        <v>6</v>
      </c>
      <c r="I852" s="34"/>
      <c r="J852" s="35"/>
      <c r="K852" s="36">
        <f>IF(AND(H852= "",I852= ""), 0, ROUND(ROUND(J852, 2) * ROUND(IF(I852="",H852,I852),  0), 2))</f>
        <v/>
      </c>
      <c r="L852" s="7"/>
      <c r="N852" s="37">
        <v>0.2</v>
      </c>
      <c r="R852" s="7">
        <v>9337</v>
      </c>
    </row>
    <row r="853" spans="1:18" hidden="1">
      <c r="A853" s="7" t="s">
        <v>48</v>
      </c>
    </row>
    <row r="854" spans="1:18" ht="22.5" customHeight="1">
      <c r="A854" s="7">
        <v>9</v>
      </c>
      <c r="B854" s="29" t="s">
        <v>500</v>
      </c>
      <c r="C854" s="29"/>
      <c r="D854" s="30" t="s">
        <v>501</v>
      </c>
      <c r="E854" s="31"/>
      <c r="F854" s="31"/>
      <c r="G854" s="32" t="s">
        <v>11</v>
      </c>
      <c r="H854" s="33">
        <v>12</v>
      </c>
      <c r="I854" s="34"/>
      <c r="J854" s="35"/>
      <c r="K854" s="36">
        <f>IF(AND(H854= "",I854= ""), 0, ROUND(ROUND(J854, 2) * ROUND(IF(I854="",H854,I854),  0), 2))</f>
        <v/>
      </c>
      <c r="L854" s="7"/>
      <c r="N854" s="37">
        <v>0.2</v>
      </c>
      <c r="R854" s="7">
        <v>9337</v>
      </c>
    </row>
    <row r="855" spans="1:18" hidden="1">
      <c r="A855" s="7" t="s">
        <v>48</v>
      </c>
    </row>
    <row r="856" spans="1:18">
      <c r="A856" s="7">
        <v>9</v>
      </c>
      <c r="B856" s="29" t="s">
        <v>502</v>
      </c>
      <c r="C856" s="29"/>
      <c r="D856" s="30" t="s">
        <v>503</v>
      </c>
      <c r="E856" s="31"/>
      <c r="F856" s="31"/>
      <c r="G856" s="32" t="s">
        <v>11</v>
      </c>
      <c r="H856" s="33">
        <v>6</v>
      </c>
      <c r="I856" s="34"/>
      <c r="J856" s="35"/>
      <c r="K856" s="36">
        <f>IF(AND(H856= "",I856= ""), 0, ROUND(ROUND(J856, 2) * ROUND(IF(I856="",H856,I856),  0), 2))</f>
        <v/>
      </c>
      <c r="L856" s="7"/>
      <c r="N856" s="37">
        <v>0.2</v>
      </c>
      <c r="R856" s="7">
        <v>9337</v>
      </c>
    </row>
    <row r="857" spans="1:18" hidden="1">
      <c r="A857" s="7" t="s">
        <v>48</v>
      </c>
    </row>
    <row r="858" spans="1:18">
      <c r="A858" s="7">
        <v>9</v>
      </c>
      <c r="B858" s="29" t="s">
        <v>504</v>
      </c>
      <c r="C858" s="29"/>
      <c r="D858" s="30" t="s">
        <v>505</v>
      </c>
      <c r="E858" s="31"/>
      <c r="F858" s="31"/>
      <c r="G858" s="32" t="s">
        <v>11</v>
      </c>
      <c r="H858" s="33">
        <v>6</v>
      </c>
      <c r="I858" s="34"/>
      <c r="J858" s="35"/>
      <c r="K858" s="36">
        <f>IF(AND(H858= "",I858= ""), 0, ROUND(ROUND(J858, 2) * ROUND(IF(I858="",H858,I858),  0), 2))</f>
        <v/>
      </c>
      <c r="L858" s="7"/>
      <c r="N858" s="37">
        <v>0.2</v>
      </c>
      <c r="R858" s="7">
        <v>9337</v>
      </c>
    </row>
    <row r="859" spans="1:18" hidden="1">
      <c r="A859" s="7" t="s">
        <v>48</v>
      </c>
    </row>
    <row r="860" spans="1:18" hidden="1">
      <c r="A860" s="7" t="s">
        <v>120</v>
      </c>
    </row>
    <row r="861" spans="1:18">
      <c r="A861" s="7">
        <v>5</v>
      </c>
      <c r="B861" s="26" t="s">
        <v>506</v>
      </c>
      <c r="C861" s="26"/>
      <c r="D861" s="38" t="s">
        <v>507</v>
      </c>
      <c r="E861" s="38"/>
      <c r="F861" s="38"/>
      <c r="G861" s="38"/>
      <c r="H861" s="38"/>
      <c r="I861" s="38"/>
      <c r="J861" s="38"/>
      <c r="K861" s="38"/>
      <c r="L861" s="7"/>
    </row>
    <row r="862" spans="1:18" hidden="1">
      <c r="A862" s="7" t="s">
        <v>110</v>
      </c>
    </row>
    <row r="863" spans="1:18" hidden="1">
      <c r="A863" s="7" t="s">
        <v>110</v>
      </c>
    </row>
    <row r="864" spans="1:18" hidden="1">
      <c r="A864" s="7" t="s">
        <v>110</v>
      </c>
    </row>
    <row r="865" spans="1:18" hidden="1">
      <c r="A865" s="7" t="s">
        <v>110</v>
      </c>
    </row>
    <row r="866" spans="1:18" hidden="1">
      <c r="A866" s="7" t="s">
        <v>110</v>
      </c>
    </row>
    <row r="867" spans="1:18" hidden="1">
      <c r="A867" s="7" t="s">
        <v>110</v>
      </c>
    </row>
    <row r="868" spans="1:18" hidden="1">
      <c r="A868" s="7" t="s">
        <v>110</v>
      </c>
    </row>
    <row r="869" spans="1:18" hidden="1">
      <c r="A869" s="7" t="s">
        <v>110</v>
      </c>
    </row>
    <row r="870" spans="1:18" hidden="1">
      <c r="A870" s="7" t="s">
        <v>110</v>
      </c>
    </row>
    <row r="871" spans="1:18" hidden="1">
      <c r="A871" s="7" t="s">
        <v>110</v>
      </c>
    </row>
    <row r="872" spans="1:18" hidden="1">
      <c r="A872" s="7" t="s">
        <v>110</v>
      </c>
    </row>
    <row r="873" spans="1:18" hidden="1">
      <c r="A873" s="7" t="s">
        <v>110</v>
      </c>
    </row>
    <row r="874" spans="1:18" hidden="1">
      <c r="A874" s="7" t="s">
        <v>110</v>
      </c>
    </row>
    <row r="875" spans="1:18" hidden="1">
      <c r="A875" s="7" t="s">
        <v>110</v>
      </c>
    </row>
    <row r="876" spans="1:18" hidden="1">
      <c r="A876" s="7" t="s">
        <v>110</v>
      </c>
    </row>
    <row r="877" spans="1:18" hidden="1">
      <c r="A877" s="7" t="s">
        <v>110</v>
      </c>
    </row>
    <row r="878" spans="1:18" hidden="1">
      <c r="A878" s="7" t="s">
        <v>110</v>
      </c>
    </row>
    <row r="879" spans="1:18" hidden="1">
      <c r="A879" s="41" t="s">
        <v>127</v>
      </c>
    </row>
    <row r="880" spans="1:18">
      <c r="A880" s="7">
        <v>9</v>
      </c>
      <c r="B880" s="29" t="s">
        <v>508</v>
      </c>
      <c r="C880" s="29"/>
      <c r="D880" s="30" t="s">
        <v>509</v>
      </c>
      <c r="E880" s="31"/>
      <c r="F880" s="31"/>
      <c r="G880" s="32" t="s">
        <v>11</v>
      </c>
      <c r="H880" s="33">
        <v>2</v>
      </c>
      <c r="I880" s="34"/>
      <c r="J880" s="35"/>
      <c r="K880" s="36">
        <f>IF(AND(H880= "",I880= ""), 0, ROUND(ROUND(J880, 2) * ROUND(IF(I880="",H880,I880),  0), 2))</f>
        <v/>
      </c>
      <c r="L880" s="7"/>
      <c r="N880" s="37">
        <v>0.2</v>
      </c>
      <c r="R880" s="7">
        <v>9337</v>
      </c>
    </row>
    <row r="881" spans="1:12" hidden="1">
      <c r="A881" s="7" t="s">
        <v>48</v>
      </c>
    </row>
    <row r="882" spans="1:12" hidden="1">
      <c r="A882" s="7" t="s">
        <v>120</v>
      </c>
    </row>
    <row r="883" spans="1:12">
      <c r="A883" s="7">
        <v>5</v>
      </c>
      <c r="B883" s="26" t="s">
        <v>510</v>
      </c>
      <c r="C883" s="26"/>
      <c r="D883" s="38" t="s">
        <v>511</v>
      </c>
      <c r="E883" s="38"/>
      <c r="F883" s="38"/>
      <c r="G883" s="38"/>
      <c r="H883" s="38"/>
      <c r="I883" s="38"/>
      <c r="J883" s="38"/>
      <c r="K883" s="38"/>
      <c r="L883" s="7"/>
    </row>
    <row r="884" spans="1:12" hidden="1">
      <c r="A884" s="7" t="s">
        <v>110</v>
      </c>
    </row>
    <row r="885" spans="1:12" hidden="1">
      <c r="A885" s="7" t="s">
        <v>110</v>
      </c>
    </row>
    <row r="886" spans="1:12" hidden="1">
      <c r="A886" s="7" t="s">
        <v>110</v>
      </c>
    </row>
    <row r="887" spans="1:12" hidden="1">
      <c r="A887" s="7" t="s">
        <v>110</v>
      </c>
    </row>
    <row r="888" spans="1:12" hidden="1">
      <c r="A888" s="7" t="s">
        <v>110</v>
      </c>
    </row>
    <row r="889" spans="1:12" hidden="1">
      <c r="A889" s="7" t="s">
        <v>110</v>
      </c>
    </row>
    <row r="890" spans="1:12" hidden="1">
      <c r="A890" s="7" t="s">
        <v>110</v>
      </c>
    </row>
    <row r="891" spans="1:12" hidden="1">
      <c r="A891" s="7" t="s">
        <v>110</v>
      </c>
    </row>
    <row r="892" spans="1:12" hidden="1">
      <c r="A892" s="7" t="s">
        <v>110</v>
      </c>
    </row>
    <row r="893" spans="1:12" hidden="1">
      <c r="A893" s="7" t="s">
        <v>110</v>
      </c>
    </row>
    <row r="894" spans="1:12" hidden="1">
      <c r="A894" s="7" t="s">
        <v>110</v>
      </c>
    </row>
    <row r="895" spans="1:12" hidden="1">
      <c r="A895" s="7" t="s">
        <v>110</v>
      </c>
    </row>
    <row r="896" spans="1:12" hidden="1">
      <c r="A896" s="7" t="s">
        <v>110</v>
      </c>
    </row>
    <row r="897" spans="1:18" hidden="1">
      <c r="A897" s="7" t="s">
        <v>110</v>
      </c>
    </row>
    <row r="898" spans="1:18" hidden="1">
      <c r="A898" s="7" t="s">
        <v>110</v>
      </c>
    </row>
    <row r="899" spans="1:18" hidden="1">
      <c r="A899" s="7" t="s">
        <v>110</v>
      </c>
    </row>
    <row r="900" spans="1:18" hidden="1">
      <c r="A900" s="41" t="s">
        <v>127</v>
      </c>
    </row>
    <row r="901" spans="1:18" hidden="1">
      <c r="A901" s="41" t="s">
        <v>127</v>
      </c>
    </row>
    <row r="902" spans="1:18">
      <c r="A902" s="7">
        <v>9</v>
      </c>
      <c r="B902" s="29" t="s">
        <v>512</v>
      </c>
      <c r="C902" s="29"/>
      <c r="D902" s="30" t="s">
        <v>513</v>
      </c>
      <c r="E902" s="31"/>
      <c r="F902" s="31"/>
      <c r="G902" s="32" t="s">
        <v>11</v>
      </c>
      <c r="H902" s="33">
        <v>10</v>
      </c>
      <c r="I902" s="34"/>
      <c r="J902" s="35"/>
      <c r="K902" s="36">
        <f>IF(AND(H902= "",I902= ""), 0, ROUND(ROUND(J902, 2) * ROUND(IF(I902="",H902,I902),  0), 2))</f>
        <v/>
      </c>
      <c r="L902" s="7"/>
      <c r="N902" s="37">
        <v>0.2</v>
      </c>
      <c r="R902" s="7">
        <v>9337</v>
      </c>
    </row>
    <row r="903" spans="1:18" hidden="1">
      <c r="A903" s="7" t="s">
        <v>48</v>
      </c>
    </row>
    <row r="904" spans="1:18">
      <c r="A904" s="7">
        <v>9</v>
      </c>
      <c r="B904" s="29" t="s">
        <v>514</v>
      </c>
      <c r="C904" s="29"/>
      <c r="D904" s="30" t="s">
        <v>515</v>
      </c>
      <c r="E904" s="31"/>
      <c r="F904" s="31"/>
      <c r="G904" s="32" t="s">
        <v>11</v>
      </c>
      <c r="H904" s="33">
        <v>3</v>
      </c>
      <c r="I904" s="34"/>
      <c r="J904" s="35"/>
      <c r="K904" s="36">
        <f>IF(AND(H904= "",I904= ""), 0, ROUND(ROUND(J904, 2) * ROUND(IF(I904="",H904,I904),  0), 2))</f>
        <v/>
      </c>
      <c r="L904" s="7"/>
      <c r="N904" s="37">
        <v>0.2</v>
      </c>
      <c r="R904" s="7">
        <v>9337</v>
      </c>
    </row>
    <row r="905" spans="1:18" hidden="1">
      <c r="A905" s="7" t="s">
        <v>48</v>
      </c>
    </row>
    <row r="906" spans="1:18">
      <c r="A906" s="7">
        <v>9</v>
      </c>
      <c r="B906" s="29" t="s">
        <v>516</v>
      </c>
      <c r="C906" s="29"/>
      <c r="D906" s="30" t="s">
        <v>517</v>
      </c>
      <c r="E906" s="31"/>
      <c r="F906" s="31"/>
      <c r="G906" s="32" t="s">
        <v>11</v>
      </c>
      <c r="H906" s="33">
        <v>2</v>
      </c>
      <c r="I906" s="34"/>
      <c r="J906" s="35"/>
      <c r="K906" s="36">
        <f>IF(AND(H906= "",I906= ""), 0, ROUND(ROUND(J906, 2) * ROUND(IF(I906="",H906,I906),  0), 2))</f>
        <v/>
      </c>
      <c r="L906" s="7"/>
      <c r="N906" s="37">
        <v>0.2</v>
      </c>
      <c r="R906" s="7">
        <v>9337</v>
      </c>
    </row>
    <row r="907" spans="1:18" hidden="1">
      <c r="A907" s="7" t="s">
        <v>48</v>
      </c>
    </row>
    <row r="908" spans="1:18">
      <c r="A908" s="7">
        <v>9</v>
      </c>
      <c r="B908" s="29" t="s">
        <v>518</v>
      </c>
      <c r="C908" s="29"/>
      <c r="D908" s="30" t="s">
        <v>519</v>
      </c>
      <c r="E908" s="31"/>
      <c r="F908" s="31"/>
      <c r="G908" s="32" t="s">
        <v>11</v>
      </c>
      <c r="H908" s="33">
        <v>2</v>
      </c>
      <c r="I908" s="34"/>
      <c r="J908" s="35"/>
      <c r="K908" s="36">
        <f>IF(AND(H908= "",I908= ""), 0, ROUND(ROUND(J908, 2) * ROUND(IF(I908="",H908,I908),  0), 2))</f>
        <v/>
      </c>
      <c r="L908" s="7"/>
      <c r="N908" s="37">
        <v>0.2</v>
      </c>
      <c r="R908" s="7">
        <v>9337</v>
      </c>
    </row>
    <row r="909" spans="1:18" hidden="1">
      <c r="A909" s="7" t="s">
        <v>48</v>
      </c>
    </row>
    <row r="910" spans="1:18" hidden="1">
      <c r="A910" s="7" t="s">
        <v>120</v>
      </c>
    </row>
    <row r="911" spans="1:18">
      <c r="A911" s="7">
        <v>5</v>
      </c>
      <c r="B911" s="26" t="s">
        <v>520</v>
      </c>
      <c r="C911" s="26"/>
      <c r="D911" s="38" t="s">
        <v>521</v>
      </c>
      <c r="E911" s="38"/>
      <c r="F911" s="38"/>
      <c r="G911" s="38"/>
      <c r="H911" s="38"/>
      <c r="I911" s="38"/>
      <c r="J911" s="38"/>
      <c r="K911" s="38"/>
      <c r="L911" s="7"/>
    </row>
    <row r="912" spans="1:18" hidden="1">
      <c r="A912" s="7" t="s">
        <v>110</v>
      </c>
    </row>
    <row r="913" spans="1:18" hidden="1">
      <c r="A913" s="7" t="s">
        <v>110</v>
      </c>
    </row>
    <row r="914" spans="1:18" hidden="1">
      <c r="A914" s="7" t="s">
        <v>110</v>
      </c>
    </row>
    <row r="915" spans="1:18" hidden="1">
      <c r="A915" s="7" t="s">
        <v>110</v>
      </c>
    </row>
    <row r="916" spans="1:18" hidden="1">
      <c r="A916" s="7" t="s">
        <v>110</v>
      </c>
    </row>
    <row r="917" spans="1:18">
      <c r="A917" s="7">
        <v>9</v>
      </c>
      <c r="B917" s="29" t="s">
        <v>522</v>
      </c>
      <c r="C917" s="29"/>
      <c r="D917" s="30" t="s">
        <v>523</v>
      </c>
      <c r="E917" s="31"/>
      <c r="F917" s="31"/>
      <c r="G917" s="32" t="s">
        <v>11</v>
      </c>
      <c r="H917" s="33">
        <v>2</v>
      </c>
      <c r="I917" s="34"/>
      <c r="J917" s="35"/>
      <c r="K917" s="36">
        <f>IF(AND(H917= "",I917= ""), 0, ROUND(ROUND(J917, 2) * ROUND(IF(I917="",H917,I917),  0), 2))</f>
        <v/>
      </c>
      <c r="L917" s="7"/>
      <c r="N917" s="37">
        <v>0.2</v>
      </c>
      <c r="R917" s="7">
        <v>9337</v>
      </c>
    </row>
    <row r="918" spans="1:18" hidden="1">
      <c r="A918" s="7" t="s">
        <v>48</v>
      </c>
    </row>
    <row r="919" spans="1:18">
      <c r="A919" s="7">
        <v>9</v>
      </c>
      <c r="B919" s="29" t="s">
        <v>524</v>
      </c>
      <c r="C919" s="29"/>
      <c r="D919" s="30" t="s">
        <v>525</v>
      </c>
      <c r="E919" s="31"/>
      <c r="F919" s="31"/>
      <c r="G919" s="32" t="s">
        <v>11</v>
      </c>
      <c r="H919" s="33">
        <v>2</v>
      </c>
      <c r="I919" s="34"/>
      <c r="J919" s="35"/>
      <c r="K919" s="36">
        <f>IF(AND(H919= "",I919= ""), 0, ROUND(ROUND(J919, 2) * ROUND(IF(I919="",H919,I919),  0), 2))</f>
        <v/>
      </c>
      <c r="L919" s="7"/>
      <c r="N919" s="37">
        <v>0.2</v>
      </c>
      <c r="R919" s="7">
        <v>9337</v>
      </c>
    </row>
    <row r="920" spans="1:18" hidden="1">
      <c r="A920" s="7" t="s">
        <v>48</v>
      </c>
    </row>
    <row r="921" spans="1:18">
      <c r="A921" s="7">
        <v>9</v>
      </c>
      <c r="B921" s="29" t="s">
        <v>526</v>
      </c>
      <c r="C921" s="29"/>
      <c r="D921" s="30" t="s">
        <v>527</v>
      </c>
      <c r="E921" s="31"/>
      <c r="F921" s="31"/>
      <c r="G921" s="32" t="s">
        <v>11</v>
      </c>
      <c r="H921" s="33">
        <v>8</v>
      </c>
      <c r="I921" s="34"/>
      <c r="J921" s="35"/>
      <c r="K921" s="36">
        <f>IF(AND(H921= "",I921= ""), 0, ROUND(ROUND(J921, 2) * ROUND(IF(I921="",H921,I921),  0), 2))</f>
        <v/>
      </c>
      <c r="L921" s="7"/>
      <c r="N921" s="37">
        <v>0.2</v>
      </c>
      <c r="R921" s="7">
        <v>9337</v>
      </c>
    </row>
    <row r="922" spans="1:18" hidden="1">
      <c r="A922" s="7" t="s">
        <v>48</v>
      </c>
    </row>
    <row r="923" spans="1:18" hidden="1">
      <c r="A923" s="7" t="s">
        <v>120</v>
      </c>
    </row>
    <row r="924" spans="1:18">
      <c r="A924" s="7">
        <v>5</v>
      </c>
      <c r="B924" s="26" t="s">
        <v>528</v>
      </c>
      <c r="C924" s="26"/>
      <c r="D924" s="38" t="s">
        <v>529</v>
      </c>
      <c r="E924" s="38"/>
      <c r="F924" s="38"/>
      <c r="G924" s="38"/>
      <c r="H924" s="38"/>
      <c r="I924" s="38"/>
      <c r="J924" s="38"/>
      <c r="K924" s="38"/>
      <c r="L924" s="7"/>
    </row>
    <row r="925" spans="1:18" hidden="1">
      <c r="A925" s="7" t="s">
        <v>110</v>
      </c>
    </row>
    <row r="926" spans="1:18" ht="22.5" customHeight="1">
      <c r="A926" s="7">
        <v>9</v>
      </c>
      <c r="B926" s="29" t="s">
        <v>530</v>
      </c>
      <c r="C926" s="29"/>
      <c r="D926" s="30" t="s">
        <v>531</v>
      </c>
      <c r="E926" s="31"/>
      <c r="F926" s="31"/>
      <c r="G926" s="32" t="s">
        <v>11</v>
      </c>
      <c r="H926" s="33">
        <v>5</v>
      </c>
      <c r="I926" s="34"/>
      <c r="J926" s="35"/>
      <c r="K926" s="36">
        <f>IF(AND(H926= "",I926= ""), 0, ROUND(ROUND(J926, 2) * ROUND(IF(I926="",H926,I926),  0), 2))</f>
        <v/>
      </c>
      <c r="L926" s="7"/>
      <c r="N926" s="37">
        <v>0.2</v>
      </c>
      <c r="R926" s="7">
        <v>9337</v>
      </c>
    </row>
    <row r="927" spans="1:18" hidden="1">
      <c r="A927" s="7" t="s">
        <v>48</v>
      </c>
    </row>
    <row r="928" spans="1:18" hidden="1">
      <c r="A928" s="7" t="s">
        <v>120</v>
      </c>
    </row>
    <row r="929" spans="1:12" hidden="1">
      <c r="A929" s="7" t="s">
        <v>49</v>
      </c>
    </row>
    <row r="930" spans="1:12" hidden="1">
      <c r="A930" s="7" t="s">
        <v>38</v>
      </c>
    </row>
    <row r="931" spans="1:12" ht="31.5" customHeight="1">
      <c r="A931" s="7">
        <v>3</v>
      </c>
      <c r="B931" s="26">
        <v>6</v>
      </c>
      <c r="C931" s="26"/>
      <c r="D931" s="27" t="s">
        <v>532</v>
      </c>
      <c r="E931" s="27"/>
      <c r="F931" s="27"/>
      <c r="G931" s="27"/>
      <c r="H931" s="27"/>
      <c r="I931" s="27"/>
      <c r="J931" s="27"/>
      <c r="K931" s="27"/>
      <c r="L931" s="7"/>
    </row>
    <row r="932" spans="1:12" hidden="1">
      <c r="A932" s="7" t="s">
        <v>104</v>
      </c>
    </row>
    <row r="933" spans="1:12" hidden="1">
      <c r="A933" s="7" t="s">
        <v>104</v>
      </c>
    </row>
    <row r="934" spans="1:12">
      <c r="A934" s="7">
        <v>4</v>
      </c>
      <c r="B934" s="26" t="s">
        <v>533</v>
      </c>
      <c r="C934" s="26"/>
      <c r="D934" s="28" t="s">
        <v>365</v>
      </c>
      <c r="E934" s="28"/>
      <c r="F934" s="28"/>
      <c r="G934" s="28"/>
      <c r="H934" s="28"/>
      <c r="I934" s="28"/>
      <c r="J934" s="28"/>
      <c r="K934" s="28"/>
      <c r="L934" s="7"/>
    </row>
    <row r="935" spans="1:12" hidden="1">
      <c r="A935" s="7" t="s">
        <v>44</v>
      </c>
    </row>
    <row r="936" spans="1:12" hidden="1">
      <c r="A936" s="7" t="s">
        <v>44</v>
      </c>
    </row>
    <row r="937" spans="1:12">
      <c r="A937" s="7">
        <v>5</v>
      </c>
      <c r="B937" s="26" t="s">
        <v>534</v>
      </c>
      <c r="C937" s="26"/>
      <c r="D937" s="38" t="s">
        <v>373</v>
      </c>
      <c r="E937" s="38"/>
      <c r="F937" s="38"/>
      <c r="G937" s="38"/>
      <c r="H937" s="38"/>
      <c r="I937" s="38"/>
      <c r="J937" s="38"/>
      <c r="K937" s="38"/>
      <c r="L937" s="7"/>
    </row>
    <row r="938" spans="1:12" hidden="1">
      <c r="A938" s="7" t="s">
        <v>110</v>
      </c>
    </row>
    <row r="939" spans="1:12" hidden="1">
      <c r="A939" s="7" t="s">
        <v>110</v>
      </c>
    </row>
    <row r="940" spans="1:12" hidden="1">
      <c r="A940" s="7" t="s">
        <v>110</v>
      </c>
    </row>
    <row r="941" spans="1:12" hidden="1">
      <c r="A941" s="7" t="s">
        <v>110</v>
      </c>
    </row>
    <row r="942" spans="1:12" hidden="1">
      <c r="A942" s="7" t="s">
        <v>110</v>
      </c>
    </row>
    <row r="943" spans="1:12" hidden="1">
      <c r="A943" s="7" t="s">
        <v>110</v>
      </c>
    </row>
    <row r="944" spans="1:12" hidden="1">
      <c r="A944" s="7" t="s">
        <v>110</v>
      </c>
    </row>
    <row r="945" spans="1:18" hidden="1">
      <c r="A945" s="7" t="s">
        <v>110</v>
      </c>
    </row>
    <row r="946" spans="1:18" hidden="1">
      <c r="A946" s="7" t="s">
        <v>110</v>
      </c>
    </row>
    <row r="947" spans="1:18" hidden="1">
      <c r="A947" s="7" t="s">
        <v>110</v>
      </c>
    </row>
    <row r="948" spans="1:18" hidden="1">
      <c r="A948" s="7" t="s">
        <v>110</v>
      </c>
    </row>
    <row r="949" spans="1:18" hidden="1">
      <c r="A949" s="7" t="s">
        <v>110</v>
      </c>
    </row>
    <row r="950" spans="1:18" hidden="1">
      <c r="A950" s="7" t="s">
        <v>110</v>
      </c>
    </row>
    <row r="951" spans="1:18" hidden="1">
      <c r="A951" s="7" t="s">
        <v>110</v>
      </c>
    </row>
    <row r="952" spans="1:18" hidden="1">
      <c r="A952" s="7" t="s">
        <v>110</v>
      </c>
    </row>
    <row r="953" spans="1:18" hidden="1">
      <c r="A953" s="7" t="s">
        <v>110</v>
      </c>
    </row>
    <row r="954" spans="1:18" ht="22.5" customHeight="1">
      <c r="A954" s="7">
        <v>9</v>
      </c>
      <c r="B954" s="29" t="s">
        <v>535</v>
      </c>
      <c r="C954" s="29"/>
      <c r="D954" s="30" t="s">
        <v>375</v>
      </c>
      <c r="E954" s="31"/>
      <c r="F954" s="31"/>
      <c r="G954" s="32" t="s">
        <v>376</v>
      </c>
      <c r="H954" s="39">
        <v>20</v>
      </c>
      <c r="I954" s="40"/>
      <c r="J954" s="35"/>
      <c r="K954" s="36">
        <f>IF(AND(H954= "",I954= ""), 0, ROUND(ROUND(J954, 2) * ROUND(IF(I954="",H954,I954),  2), 2))</f>
        <v/>
      </c>
      <c r="L954" s="7"/>
      <c r="N954" s="37">
        <v>0.2</v>
      </c>
      <c r="R954" s="7">
        <v>9337</v>
      </c>
    </row>
    <row r="955" spans="1:18" hidden="1">
      <c r="A955" s="7" t="s">
        <v>48</v>
      </c>
    </row>
    <row r="956" spans="1:18" hidden="1">
      <c r="A956" s="7" t="s">
        <v>120</v>
      </c>
    </row>
    <row r="957" spans="1:18">
      <c r="A957" s="7">
        <v>5</v>
      </c>
      <c r="B957" s="26" t="s">
        <v>536</v>
      </c>
      <c r="C957" s="26"/>
      <c r="D957" s="38" t="s">
        <v>399</v>
      </c>
      <c r="E957" s="38"/>
      <c r="F957" s="38"/>
      <c r="G957" s="38"/>
      <c r="H957" s="38"/>
      <c r="I957" s="38"/>
      <c r="J957" s="38"/>
      <c r="K957" s="38"/>
      <c r="L957" s="7"/>
    </row>
    <row r="958" spans="1:18" hidden="1">
      <c r="A958" s="7" t="s">
        <v>110</v>
      </c>
    </row>
    <row r="959" spans="1:18" hidden="1">
      <c r="A959" s="7" t="s">
        <v>110</v>
      </c>
    </row>
    <row r="960" spans="1:18" hidden="1">
      <c r="A960" s="7" t="s">
        <v>110</v>
      </c>
    </row>
    <row r="961" spans="1:18" hidden="1">
      <c r="A961" s="7" t="s">
        <v>110</v>
      </c>
    </row>
    <row r="962" spans="1:18" hidden="1">
      <c r="A962" s="7" t="s">
        <v>110</v>
      </c>
    </row>
    <row r="963" spans="1:18" hidden="1">
      <c r="A963" s="7" t="s">
        <v>110</v>
      </c>
    </row>
    <row r="964" spans="1:18" hidden="1">
      <c r="A964" s="7" t="s">
        <v>110</v>
      </c>
    </row>
    <row r="965" spans="1:18" hidden="1">
      <c r="A965" s="41" t="s">
        <v>127</v>
      </c>
    </row>
    <row r="966" spans="1:18" hidden="1">
      <c r="A966" s="7" t="s">
        <v>110</v>
      </c>
    </row>
    <row r="967" spans="1:18" hidden="1">
      <c r="A967" s="7" t="s">
        <v>110</v>
      </c>
    </row>
    <row r="968" spans="1:18">
      <c r="A968" s="7">
        <v>9</v>
      </c>
      <c r="B968" s="29" t="s">
        <v>537</v>
      </c>
      <c r="C968" s="29"/>
      <c r="D968" s="30" t="s">
        <v>402</v>
      </c>
      <c r="E968" s="31"/>
      <c r="F968" s="31"/>
      <c r="G968" s="32" t="s">
        <v>11</v>
      </c>
      <c r="H968" s="33">
        <v>2</v>
      </c>
      <c r="I968" s="34"/>
      <c r="J968" s="35"/>
      <c r="K968" s="36">
        <f>IF(AND(H968= "",I968= ""), 0, ROUND(ROUND(J968, 2) * ROUND(IF(I968="",H968,I968),  0), 2))</f>
        <v/>
      </c>
      <c r="L968" s="7"/>
      <c r="N968" s="37">
        <v>0.2</v>
      </c>
      <c r="R968" s="7">
        <v>9337</v>
      </c>
    </row>
    <row r="969" spans="1:18" hidden="1">
      <c r="A969" s="7" t="s">
        <v>48</v>
      </c>
    </row>
    <row r="970" spans="1:18">
      <c r="A970" s="7">
        <v>9</v>
      </c>
      <c r="B970" s="29" t="s">
        <v>538</v>
      </c>
      <c r="C970" s="29"/>
      <c r="D970" s="30" t="s">
        <v>407</v>
      </c>
      <c r="E970" s="31"/>
      <c r="F970" s="31"/>
      <c r="G970" s="32" t="s">
        <v>11</v>
      </c>
      <c r="H970" s="33">
        <v>3</v>
      </c>
      <c r="I970" s="34"/>
      <c r="J970" s="35"/>
      <c r="K970" s="36">
        <f>IF(AND(H970= "",I970= ""), 0, ROUND(ROUND(J970, 2) * ROUND(IF(I970="",H970,I970),  0), 2))</f>
        <v/>
      </c>
      <c r="L970" s="7"/>
      <c r="N970" s="37">
        <v>0.2</v>
      </c>
      <c r="R970" s="7">
        <v>9337</v>
      </c>
    </row>
    <row r="971" spans="1:18" hidden="1">
      <c r="A971" s="7" t="s">
        <v>48</v>
      </c>
    </row>
    <row r="972" spans="1:18">
      <c r="A972" s="7">
        <v>9</v>
      </c>
      <c r="B972" s="29" t="s">
        <v>539</v>
      </c>
      <c r="C972" s="29"/>
      <c r="D972" s="30" t="s">
        <v>540</v>
      </c>
      <c r="E972" s="31"/>
      <c r="F972" s="31"/>
      <c r="G972" s="32" t="s">
        <v>11</v>
      </c>
      <c r="H972" s="33">
        <v>1</v>
      </c>
      <c r="I972" s="34"/>
      <c r="J972" s="35"/>
      <c r="K972" s="36">
        <f>IF(AND(H972= "",I972= ""), 0, ROUND(ROUND(J972, 2) * ROUND(IF(I972="",H972,I972),  0), 2))</f>
        <v/>
      </c>
      <c r="L972" s="7"/>
      <c r="N972" s="37">
        <v>0.2</v>
      </c>
      <c r="R972" s="7">
        <v>9337</v>
      </c>
    </row>
    <row r="973" spans="1:18" hidden="1">
      <c r="A973" s="7" t="s">
        <v>48</v>
      </c>
    </row>
    <row r="974" spans="1:18" hidden="1">
      <c r="A974" s="7" t="s">
        <v>120</v>
      </c>
    </row>
    <row r="975" spans="1:18">
      <c r="A975" s="7">
        <v>5</v>
      </c>
      <c r="B975" s="26" t="s">
        <v>541</v>
      </c>
      <c r="C975" s="26" t="s">
        <v>542</v>
      </c>
      <c r="D975" s="38" t="s">
        <v>543</v>
      </c>
      <c r="E975" s="38"/>
      <c r="F975" s="38"/>
      <c r="G975" s="38"/>
      <c r="H975" s="38"/>
      <c r="I975" s="38"/>
      <c r="J975" s="38"/>
      <c r="K975" s="38"/>
      <c r="L975" s="7"/>
    </row>
    <row r="976" spans="1:18" hidden="1">
      <c r="A976" s="7" t="s">
        <v>110</v>
      </c>
    </row>
    <row r="977" spans="1:18" hidden="1">
      <c r="A977" s="7" t="s">
        <v>110</v>
      </c>
    </row>
    <row r="978" spans="1:18" hidden="1">
      <c r="A978" s="7" t="s">
        <v>110</v>
      </c>
    </row>
    <row r="979" spans="1:18" hidden="1">
      <c r="A979" s="41" t="s">
        <v>127</v>
      </c>
    </row>
    <row r="980" spans="1:18" ht="22.5" customHeight="1">
      <c r="A980" s="7">
        <v>9</v>
      </c>
      <c r="B980" s="29" t="s">
        <v>544</v>
      </c>
      <c r="C980" s="29" t="s">
        <v>545</v>
      </c>
      <c r="D980" s="30" t="s">
        <v>546</v>
      </c>
      <c r="E980" s="31"/>
      <c r="F980" s="31"/>
      <c r="G980" s="32" t="s">
        <v>11</v>
      </c>
      <c r="H980" s="33">
        <v>4</v>
      </c>
      <c r="I980" s="34"/>
      <c r="J980" s="35"/>
      <c r="K980" s="36">
        <f>IF(AND(H980= "",I980= ""), 0, ROUND(ROUND(J980, 2) * ROUND(IF(I980="",H980,I980),  0), 2))</f>
        <v/>
      </c>
      <c r="L980" s="7"/>
      <c r="N980" s="37">
        <v>0.2</v>
      </c>
      <c r="R980" s="7">
        <v>9337</v>
      </c>
    </row>
    <row r="981" spans="1:18" hidden="1">
      <c r="A981" s="7" t="s">
        <v>48</v>
      </c>
    </row>
    <row r="982" spans="1:18" hidden="1">
      <c r="A982" s="7" t="s">
        <v>120</v>
      </c>
    </row>
    <row r="983" spans="1:18" hidden="1">
      <c r="A983" s="7" t="s">
        <v>49</v>
      </c>
    </row>
    <row r="984" spans="1:18" hidden="1">
      <c r="A984" s="7" t="s">
        <v>38</v>
      </c>
    </row>
    <row r="985" spans="1:18" ht="31.5" customHeight="1">
      <c r="A985" s="7">
        <v>3</v>
      </c>
      <c r="B985" s="26">
        <v>7</v>
      </c>
      <c r="C985" s="26"/>
      <c r="D985" s="27" t="s">
        <v>547</v>
      </c>
      <c r="E985" s="27"/>
      <c r="F985" s="27"/>
      <c r="G985" s="27"/>
      <c r="H985" s="27"/>
      <c r="I985" s="27"/>
      <c r="J985" s="27"/>
      <c r="K985" s="27"/>
      <c r="L985" s="7"/>
    </row>
    <row r="986" spans="1:18">
      <c r="A986" s="7">
        <v>4</v>
      </c>
      <c r="B986" s="26" t="s">
        <v>548</v>
      </c>
      <c r="C986" s="26"/>
      <c r="D986" s="28" t="s">
        <v>549</v>
      </c>
      <c r="E986" s="28"/>
      <c r="F986" s="28"/>
      <c r="G986" s="28"/>
      <c r="H986" s="28"/>
      <c r="I986" s="28"/>
      <c r="J986" s="28"/>
      <c r="K986" s="28"/>
      <c r="L986" s="7"/>
    </row>
    <row r="987" spans="1:18" hidden="1">
      <c r="A987" s="7" t="s">
        <v>44</v>
      </c>
    </row>
    <row r="988" spans="1:18">
      <c r="A988" s="7">
        <v>5</v>
      </c>
      <c r="B988" s="26" t="s">
        <v>550</v>
      </c>
      <c r="C988" s="26" t="s">
        <v>551</v>
      </c>
      <c r="D988" s="38" t="s">
        <v>552</v>
      </c>
      <c r="E988" s="38"/>
      <c r="F988" s="38"/>
      <c r="G988" s="38"/>
      <c r="H988" s="38"/>
      <c r="I988" s="38"/>
      <c r="J988" s="38"/>
      <c r="K988" s="38"/>
      <c r="L988" s="7"/>
    </row>
    <row r="989" spans="1:18" hidden="1">
      <c r="A989" s="7" t="s">
        <v>110</v>
      </c>
    </row>
    <row r="990" spans="1:18" hidden="1">
      <c r="A990" s="7" t="s">
        <v>110</v>
      </c>
    </row>
    <row r="991" spans="1:18" hidden="1">
      <c r="A991" s="7" t="s">
        <v>110</v>
      </c>
    </row>
    <row r="992" spans="1:18" hidden="1">
      <c r="A992" s="7" t="s">
        <v>110</v>
      </c>
    </row>
    <row r="993" spans="1:18" hidden="1">
      <c r="A993" s="7" t="s">
        <v>110</v>
      </c>
    </row>
    <row r="994" spans="1:18" hidden="1">
      <c r="A994" s="7" t="s">
        <v>110</v>
      </c>
    </row>
    <row r="995" spans="1:18" hidden="1">
      <c r="A995" s="7" t="s">
        <v>110</v>
      </c>
    </row>
    <row r="996" spans="1:18" hidden="1">
      <c r="A996" s="41" t="s">
        <v>127</v>
      </c>
    </row>
    <row r="997" spans="1:18" hidden="1">
      <c r="A997" s="7" t="s">
        <v>110</v>
      </c>
    </row>
    <row r="998" spans="1:18" hidden="1">
      <c r="A998" s="7" t="s">
        <v>110</v>
      </c>
    </row>
    <row r="999" spans="1:18" ht="33.75" customHeight="1">
      <c r="A999" s="7">
        <v>9</v>
      </c>
      <c r="B999" s="29" t="s">
        <v>553</v>
      </c>
      <c r="C999" s="29" t="s">
        <v>554</v>
      </c>
      <c r="D999" s="30" t="s">
        <v>555</v>
      </c>
      <c r="E999" s="31"/>
      <c r="F999" s="31"/>
      <c r="G999" s="32" t="s">
        <v>11</v>
      </c>
      <c r="H999" s="33">
        <v>2</v>
      </c>
      <c r="I999" s="34"/>
      <c r="J999" s="35"/>
      <c r="K999" s="36">
        <f>IF(AND(H999= "",I999= ""), 0, ROUND(ROUND(J999, 2) * ROUND(IF(I999="",H999,I999),  0), 2))</f>
        <v/>
      </c>
      <c r="L999" s="7"/>
      <c r="N999" s="37">
        <v>0.2</v>
      </c>
      <c r="R999" s="7">
        <v>9337</v>
      </c>
    </row>
    <row r="1000" spans="1:18" hidden="1">
      <c r="A1000" s="7" t="s">
        <v>48</v>
      </c>
    </row>
    <row r="1001" spans="1:18" ht="33.75" customHeight="1">
      <c r="A1001" s="7">
        <v>9</v>
      </c>
      <c r="B1001" s="29" t="s">
        <v>556</v>
      </c>
      <c r="C1001" s="29"/>
      <c r="D1001" s="30" t="s">
        <v>557</v>
      </c>
      <c r="E1001" s="31"/>
      <c r="F1001" s="31"/>
      <c r="G1001" s="32" t="s">
        <v>11</v>
      </c>
      <c r="H1001" s="33">
        <v>1</v>
      </c>
      <c r="I1001" s="34"/>
      <c r="J1001" s="35"/>
      <c r="K1001" s="36">
        <f>IF(AND(H1001= "",I1001= ""), 0, ROUND(ROUND(J1001, 2) * ROUND(IF(I1001="",H1001,I1001),  0), 2))</f>
        <v/>
      </c>
      <c r="L1001" s="7"/>
      <c r="N1001" s="37">
        <v>0.2</v>
      </c>
      <c r="R1001" s="7">
        <v>9337</v>
      </c>
    </row>
    <row r="1002" spans="1:18" hidden="1">
      <c r="A1002" s="7" t="s">
        <v>48</v>
      </c>
    </row>
    <row r="1003" spans="1:18" ht="33.75" customHeight="1">
      <c r="A1003" s="7">
        <v>9</v>
      </c>
      <c r="B1003" s="29" t="s">
        <v>558</v>
      </c>
      <c r="C1003" s="29"/>
      <c r="D1003" s="30" t="s">
        <v>559</v>
      </c>
      <c r="E1003" s="31"/>
      <c r="F1003" s="31"/>
      <c r="G1003" s="32" t="s">
        <v>11</v>
      </c>
      <c r="H1003" s="33">
        <v>2</v>
      </c>
      <c r="I1003" s="34"/>
      <c r="J1003" s="35"/>
      <c r="K1003" s="36">
        <f>IF(AND(H1003= "",I1003= ""), 0, ROUND(ROUND(J1003, 2) * ROUND(IF(I1003="",H1003,I1003),  0), 2))</f>
        <v/>
      </c>
      <c r="L1003" s="7"/>
      <c r="N1003" s="37">
        <v>0.2</v>
      </c>
      <c r="R1003" s="7">
        <v>9337</v>
      </c>
    </row>
    <row r="1004" spans="1:18" hidden="1">
      <c r="A1004" s="7" t="s">
        <v>48</v>
      </c>
    </row>
    <row r="1005" spans="1:18" ht="33.75" customHeight="1">
      <c r="A1005" s="7">
        <v>9</v>
      </c>
      <c r="B1005" s="29" t="s">
        <v>560</v>
      </c>
      <c r="C1005" s="29"/>
      <c r="D1005" s="30" t="s">
        <v>561</v>
      </c>
      <c r="E1005" s="31"/>
      <c r="F1005" s="31"/>
      <c r="G1005" s="32" t="s">
        <v>11</v>
      </c>
      <c r="H1005" s="33">
        <v>1</v>
      </c>
      <c r="I1005" s="34"/>
      <c r="J1005" s="35"/>
      <c r="K1005" s="36">
        <f>IF(AND(H1005= "",I1005= ""), 0, ROUND(ROUND(J1005, 2) * ROUND(IF(I1005="",H1005,I1005),  0), 2))</f>
        <v/>
      </c>
      <c r="L1005" s="7"/>
      <c r="N1005" s="37">
        <v>0.2</v>
      </c>
      <c r="R1005" s="7">
        <v>9337</v>
      </c>
    </row>
    <row r="1006" spans="1:18" hidden="1">
      <c r="A1006" s="7" t="s">
        <v>48</v>
      </c>
    </row>
    <row r="1007" spans="1:18" hidden="1">
      <c r="A1007" s="7" t="s">
        <v>120</v>
      </c>
    </row>
    <row r="1008" spans="1:18">
      <c r="A1008" s="7">
        <v>5</v>
      </c>
      <c r="B1008" s="26" t="s">
        <v>562</v>
      </c>
      <c r="C1008" s="26" t="s">
        <v>563</v>
      </c>
      <c r="D1008" s="38" t="s">
        <v>564</v>
      </c>
      <c r="E1008" s="38"/>
      <c r="F1008" s="38"/>
      <c r="G1008" s="38"/>
      <c r="H1008" s="38"/>
      <c r="I1008" s="38"/>
      <c r="J1008" s="38"/>
      <c r="K1008" s="38"/>
      <c r="L1008" s="7"/>
    </row>
    <row r="1009" spans="1:18" hidden="1">
      <c r="A1009" s="7" t="s">
        <v>110</v>
      </c>
    </row>
    <row r="1010" spans="1:18" hidden="1">
      <c r="A1010" s="7" t="s">
        <v>110</v>
      </c>
    </row>
    <row r="1011" spans="1:18" hidden="1">
      <c r="A1011" s="7" t="s">
        <v>110</v>
      </c>
    </row>
    <row r="1012" spans="1:18" hidden="1">
      <c r="A1012" s="7" t="s">
        <v>110</v>
      </c>
    </row>
    <row r="1013" spans="1:18" hidden="1">
      <c r="A1013" s="7" t="s">
        <v>110</v>
      </c>
    </row>
    <row r="1014" spans="1:18" hidden="1">
      <c r="A1014" s="7" t="s">
        <v>110</v>
      </c>
    </row>
    <row r="1015" spans="1:18" hidden="1">
      <c r="A1015" s="7" t="s">
        <v>110</v>
      </c>
    </row>
    <row r="1016" spans="1:18" hidden="1">
      <c r="A1016" s="41" t="s">
        <v>127</v>
      </c>
    </row>
    <row r="1017" spans="1:18" hidden="1">
      <c r="A1017" s="7" t="s">
        <v>110</v>
      </c>
    </row>
    <row r="1018" spans="1:18" hidden="1">
      <c r="A1018" s="7" t="s">
        <v>110</v>
      </c>
    </row>
    <row r="1019" spans="1:18" ht="33.75" customHeight="1">
      <c r="A1019" s="7">
        <v>9</v>
      </c>
      <c r="B1019" s="29" t="s">
        <v>565</v>
      </c>
      <c r="C1019" s="29" t="s">
        <v>566</v>
      </c>
      <c r="D1019" s="30" t="s">
        <v>567</v>
      </c>
      <c r="E1019" s="31"/>
      <c r="F1019" s="31"/>
      <c r="G1019" s="32" t="s">
        <v>11</v>
      </c>
      <c r="H1019" s="33">
        <v>1</v>
      </c>
      <c r="I1019" s="34"/>
      <c r="J1019" s="35"/>
      <c r="K1019" s="36">
        <f>IF(AND(H1019= "",I1019= ""), 0, ROUND(ROUND(J1019, 2) * ROUND(IF(I1019="",H1019,I1019),  0), 2))</f>
        <v/>
      </c>
      <c r="L1019" s="7"/>
      <c r="N1019" s="37">
        <v>0.2</v>
      </c>
      <c r="R1019" s="7">
        <v>9337</v>
      </c>
    </row>
    <row r="1020" spans="1:18" hidden="1">
      <c r="A1020" s="7" t="s">
        <v>48</v>
      </c>
    </row>
    <row r="1021" spans="1:18" hidden="1">
      <c r="A1021" s="7" t="s">
        <v>120</v>
      </c>
    </row>
    <row r="1022" spans="1:18">
      <c r="A1022" s="7">
        <v>5</v>
      </c>
      <c r="B1022" s="26" t="s">
        <v>568</v>
      </c>
      <c r="C1022" s="26"/>
      <c r="D1022" s="38" t="s">
        <v>569</v>
      </c>
      <c r="E1022" s="38"/>
      <c r="F1022" s="38"/>
      <c r="G1022" s="38"/>
      <c r="H1022" s="38"/>
      <c r="I1022" s="38"/>
      <c r="J1022" s="38"/>
      <c r="K1022" s="38"/>
      <c r="L1022" s="7"/>
    </row>
    <row r="1023" spans="1:18" hidden="1">
      <c r="A1023" s="7" t="s">
        <v>110</v>
      </c>
    </row>
    <row r="1024" spans="1:18" hidden="1">
      <c r="A1024" s="7" t="s">
        <v>110</v>
      </c>
    </row>
    <row r="1025" spans="1:18" hidden="1">
      <c r="A1025" s="7" t="s">
        <v>110</v>
      </c>
    </row>
    <row r="1026" spans="1:18" hidden="1">
      <c r="A1026" s="7" t="s">
        <v>110</v>
      </c>
    </row>
    <row r="1027" spans="1:18" hidden="1">
      <c r="A1027" s="7" t="s">
        <v>110</v>
      </c>
    </row>
    <row r="1028" spans="1:18" hidden="1">
      <c r="A1028" s="7" t="s">
        <v>110</v>
      </c>
    </row>
    <row r="1029" spans="1:18" hidden="1">
      <c r="A1029" s="7" t="s">
        <v>110</v>
      </c>
    </row>
    <row r="1030" spans="1:18" hidden="1">
      <c r="A1030" s="7" t="s">
        <v>110</v>
      </c>
    </row>
    <row r="1031" spans="1:18" hidden="1">
      <c r="A1031" s="41" t="s">
        <v>127</v>
      </c>
    </row>
    <row r="1032" spans="1:18" hidden="1">
      <c r="A1032" s="7" t="s">
        <v>110</v>
      </c>
    </row>
    <row r="1033" spans="1:18" hidden="1">
      <c r="A1033" s="7" t="s">
        <v>110</v>
      </c>
    </row>
    <row r="1034" spans="1:18" hidden="1">
      <c r="A1034" s="7" t="s">
        <v>110</v>
      </c>
    </row>
    <row r="1035" spans="1:18" hidden="1">
      <c r="A1035" s="7" t="s">
        <v>110</v>
      </c>
    </row>
    <row r="1036" spans="1:18" ht="22.5" customHeight="1">
      <c r="A1036" s="7">
        <v>9</v>
      </c>
      <c r="B1036" s="29" t="s">
        <v>570</v>
      </c>
      <c r="C1036" s="29"/>
      <c r="D1036" s="30" t="s">
        <v>571</v>
      </c>
      <c r="E1036" s="31"/>
      <c r="F1036" s="31"/>
      <c r="G1036" s="32" t="s">
        <v>11</v>
      </c>
      <c r="H1036" s="33">
        <v>2</v>
      </c>
      <c r="I1036" s="34"/>
      <c r="J1036" s="35"/>
      <c r="K1036" s="36">
        <f>IF(AND(H1036= "",I1036= ""), 0, ROUND(ROUND(J1036, 2) * ROUND(IF(I1036="",H1036,I1036),  0), 2))</f>
        <v/>
      </c>
      <c r="L1036" s="7"/>
      <c r="N1036" s="37">
        <v>0.2</v>
      </c>
      <c r="R1036" s="7">
        <v>9337</v>
      </c>
    </row>
    <row r="1037" spans="1:18" hidden="1">
      <c r="A1037" s="7" t="s">
        <v>48</v>
      </c>
    </row>
    <row r="1038" spans="1:18" ht="22.5" customHeight="1">
      <c r="A1038" s="7">
        <v>9</v>
      </c>
      <c r="B1038" s="29" t="s">
        <v>572</v>
      </c>
      <c r="C1038" s="29"/>
      <c r="D1038" s="30" t="s">
        <v>573</v>
      </c>
      <c r="E1038" s="31"/>
      <c r="F1038" s="31"/>
      <c r="G1038" s="32" t="s">
        <v>11</v>
      </c>
      <c r="H1038" s="33">
        <v>7</v>
      </c>
      <c r="I1038" s="34"/>
      <c r="J1038" s="35"/>
      <c r="K1038" s="36">
        <f>IF(AND(H1038= "",I1038= ""), 0, ROUND(ROUND(J1038, 2) * ROUND(IF(I1038="",H1038,I1038),  0), 2))</f>
        <v/>
      </c>
      <c r="L1038" s="7"/>
      <c r="N1038" s="37">
        <v>0.2</v>
      </c>
      <c r="R1038" s="7">
        <v>9337</v>
      </c>
    </row>
    <row r="1039" spans="1:18" hidden="1">
      <c r="A1039" s="7" t="s">
        <v>48</v>
      </c>
    </row>
    <row r="1040" spans="1:18" ht="22.5" customHeight="1">
      <c r="A1040" s="7">
        <v>9</v>
      </c>
      <c r="B1040" s="29" t="s">
        <v>574</v>
      </c>
      <c r="C1040" s="29"/>
      <c r="D1040" s="30" t="s">
        <v>575</v>
      </c>
      <c r="E1040" s="31"/>
      <c r="F1040" s="31"/>
      <c r="G1040" s="32" t="s">
        <v>11</v>
      </c>
      <c r="H1040" s="33">
        <v>1</v>
      </c>
      <c r="I1040" s="34"/>
      <c r="J1040" s="35"/>
      <c r="K1040" s="36">
        <f>IF(AND(H1040= "",I1040= ""), 0, ROUND(ROUND(J1040, 2) * ROUND(IF(I1040="",H1040,I1040),  0), 2))</f>
        <v/>
      </c>
      <c r="L1040" s="7"/>
      <c r="N1040" s="37">
        <v>0.2</v>
      </c>
      <c r="R1040" s="7">
        <v>9337</v>
      </c>
    </row>
    <row r="1041" spans="1:12" hidden="1">
      <c r="A1041" s="7" t="s">
        <v>48</v>
      </c>
    </row>
    <row r="1042" spans="1:12" hidden="1">
      <c r="A1042" s="7" t="s">
        <v>120</v>
      </c>
    </row>
    <row r="1043" spans="1:12">
      <c r="A1043" s="7">
        <v>5</v>
      </c>
      <c r="B1043" s="26" t="s">
        <v>576</v>
      </c>
      <c r="C1043" s="26"/>
      <c r="D1043" s="38" t="s">
        <v>577</v>
      </c>
      <c r="E1043" s="38"/>
      <c r="F1043" s="38"/>
      <c r="G1043" s="38"/>
      <c r="H1043" s="38"/>
      <c r="I1043" s="38"/>
      <c r="J1043" s="38"/>
      <c r="K1043" s="38"/>
      <c r="L1043" s="7"/>
    </row>
    <row r="1044" spans="1:12" hidden="1">
      <c r="A1044" s="7" t="s">
        <v>110</v>
      </c>
    </row>
    <row r="1045" spans="1:12" hidden="1">
      <c r="A1045" s="7" t="s">
        <v>110</v>
      </c>
    </row>
    <row r="1046" spans="1:12" hidden="1">
      <c r="A1046" s="7" t="s">
        <v>110</v>
      </c>
    </row>
    <row r="1047" spans="1:12" hidden="1">
      <c r="A1047" s="7" t="s">
        <v>110</v>
      </c>
    </row>
    <row r="1048" spans="1:12" hidden="1">
      <c r="A1048" s="7" t="s">
        <v>110</v>
      </c>
    </row>
    <row r="1049" spans="1:12" hidden="1">
      <c r="A1049" s="7" t="s">
        <v>110</v>
      </c>
    </row>
    <row r="1050" spans="1:12" hidden="1">
      <c r="A1050" s="7" t="s">
        <v>110</v>
      </c>
    </row>
    <row r="1051" spans="1:12" hidden="1">
      <c r="A1051" s="7" t="s">
        <v>110</v>
      </c>
    </row>
    <row r="1052" spans="1:12" hidden="1">
      <c r="A1052" s="7" t="s">
        <v>110</v>
      </c>
    </row>
    <row r="1053" spans="1:12" hidden="1">
      <c r="A1053" s="7" t="s">
        <v>110</v>
      </c>
    </row>
    <row r="1054" spans="1:12" hidden="1">
      <c r="A1054" s="41" t="s">
        <v>127</v>
      </c>
    </row>
    <row r="1055" spans="1:12" hidden="1">
      <c r="A1055" s="7" t="s">
        <v>110</v>
      </c>
    </row>
    <row r="1056" spans="1:12" hidden="1">
      <c r="A1056" s="7" t="s">
        <v>110</v>
      </c>
    </row>
    <row r="1057" spans="1:18" hidden="1">
      <c r="A1057" s="7" t="s">
        <v>110</v>
      </c>
    </row>
    <row r="1058" spans="1:18" hidden="1">
      <c r="A1058" s="7" t="s">
        <v>110</v>
      </c>
    </row>
    <row r="1059" spans="1:18" hidden="1">
      <c r="A1059" s="7" t="s">
        <v>110</v>
      </c>
    </row>
    <row r="1060" spans="1:18" ht="22.5" customHeight="1">
      <c r="A1060" s="7">
        <v>9</v>
      </c>
      <c r="B1060" s="29" t="s">
        <v>578</v>
      </c>
      <c r="C1060" s="29"/>
      <c r="D1060" s="30" t="s">
        <v>579</v>
      </c>
      <c r="E1060" s="31"/>
      <c r="F1060" s="31"/>
      <c r="G1060" s="32" t="s">
        <v>11</v>
      </c>
      <c r="H1060" s="33">
        <v>2</v>
      </c>
      <c r="I1060" s="34"/>
      <c r="J1060" s="35"/>
      <c r="K1060" s="36">
        <f>IF(AND(H1060= "",I1060= ""), 0, ROUND(ROUND(J1060, 2) * ROUND(IF(I1060="",H1060,I1060),  0), 2))</f>
        <v/>
      </c>
      <c r="L1060" s="7"/>
      <c r="N1060" s="37">
        <v>0.2</v>
      </c>
      <c r="R1060" s="7">
        <v>9337</v>
      </c>
    </row>
    <row r="1061" spans="1:18" hidden="1">
      <c r="A1061" s="7" t="s">
        <v>48</v>
      </c>
    </row>
    <row r="1062" spans="1:18" ht="22.5" customHeight="1">
      <c r="A1062" s="7">
        <v>9</v>
      </c>
      <c r="B1062" s="29" t="s">
        <v>580</v>
      </c>
      <c r="C1062" s="29"/>
      <c r="D1062" s="30" t="s">
        <v>581</v>
      </c>
      <c r="E1062" s="31"/>
      <c r="F1062" s="31"/>
      <c r="G1062" s="32" t="s">
        <v>11</v>
      </c>
      <c r="H1062" s="33">
        <v>4</v>
      </c>
      <c r="I1062" s="34"/>
      <c r="J1062" s="35"/>
      <c r="K1062" s="36">
        <f>IF(AND(H1062= "",I1062= ""), 0, ROUND(ROUND(J1062, 2) * ROUND(IF(I1062="",H1062,I1062),  0), 2))</f>
        <v/>
      </c>
      <c r="L1062" s="7"/>
      <c r="N1062" s="37">
        <v>0.2</v>
      </c>
      <c r="R1062" s="7">
        <v>9337</v>
      </c>
    </row>
    <row r="1063" spans="1:18" hidden="1">
      <c r="A1063" s="7" t="s">
        <v>48</v>
      </c>
    </row>
    <row r="1064" spans="1:18" ht="22.5" customHeight="1">
      <c r="A1064" s="7">
        <v>9</v>
      </c>
      <c r="B1064" s="29" t="s">
        <v>582</v>
      </c>
      <c r="C1064" s="29"/>
      <c r="D1064" s="30" t="s">
        <v>583</v>
      </c>
      <c r="E1064" s="31"/>
      <c r="F1064" s="31"/>
      <c r="G1064" s="32" t="s">
        <v>11</v>
      </c>
      <c r="H1064" s="33">
        <v>1</v>
      </c>
      <c r="I1064" s="34"/>
      <c r="J1064" s="35"/>
      <c r="K1064" s="36">
        <f>IF(AND(H1064= "",I1064= ""), 0, ROUND(ROUND(J1064, 2) * ROUND(IF(I1064="",H1064,I1064),  0), 2))</f>
        <v/>
      </c>
      <c r="L1064" s="7"/>
      <c r="N1064" s="37">
        <v>0.2</v>
      </c>
      <c r="R1064" s="7">
        <v>9337</v>
      </c>
    </row>
    <row r="1065" spans="1:18" hidden="1">
      <c r="A1065" s="7" t="s">
        <v>48</v>
      </c>
    </row>
    <row r="1066" spans="1:18" ht="22.5" customHeight="1">
      <c r="A1066" s="7">
        <v>9</v>
      </c>
      <c r="B1066" s="29" t="s">
        <v>584</v>
      </c>
      <c r="C1066" s="29"/>
      <c r="D1066" s="30" t="s">
        <v>585</v>
      </c>
      <c r="E1066" s="31"/>
      <c r="F1066" s="31"/>
      <c r="G1066" s="32" t="s">
        <v>11</v>
      </c>
      <c r="H1066" s="33">
        <v>3</v>
      </c>
      <c r="I1066" s="34"/>
      <c r="J1066" s="35"/>
      <c r="K1066" s="36">
        <f>IF(AND(H1066= "",I1066= ""), 0, ROUND(ROUND(J1066, 2) * ROUND(IF(I1066="",H1066,I1066),  0), 2))</f>
        <v/>
      </c>
      <c r="L1066" s="7"/>
      <c r="N1066" s="37">
        <v>0.2</v>
      </c>
      <c r="R1066" s="7">
        <v>9337</v>
      </c>
    </row>
    <row r="1067" spans="1:18" hidden="1">
      <c r="A1067" s="7" t="s">
        <v>48</v>
      </c>
    </row>
    <row r="1068" spans="1:18" hidden="1">
      <c r="A1068" s="7" t="s">
        <v>120</v>
      </c>
    </row>
    <row r="1069" spans="1:18" hidden="1">
      <c r="A1069" s="7" t="s">
        <v>49</v>
      </c>
    </row>
    <row r="1070" spans="1:18" hidden="1">
      <c r="A1070" s="7" t="s">
        <v>38</v>
      </c>
    </row>
    <row r="1071" spans="1:18" ht="47.25" customHeight="1">
      <c r="A1071" s="7">
        <v>3</v>
      </c>
      <c r="B1071" s="26">
        <v>8</v>
      </c>
      <c r="C1071" s="26" t="s">
        <v>586</v>
      </c>
      <c r="D1071" s="27" t="s">
        <v>587</v>
      </c>
      <c r="E1071" s="27"/>
      <c r="F1071" s="27"/>
      <c r="G1071" s="27"/>
      <c r="H1071" s="27"/>
      <c r="I1071" s="27"/>
      <c r="J1071" s="27"/>
      <c r="K1071" s="27"/>
      <c r="L1071" s="7"/>
    </row>
    <row r="1072" spans="1:18" hidden="1">
      <c r="A1072" s="7" t="s">
        <v>104</v>
      </c>
    </row>
    <row r="1073" spans="1:18" hidden="1">
      <c r="A1073" s="7" t="s">
        <v>104</v>
      </c>
    </row>
    <row r="1074" spans="1:18">
      <c r="A1074" s="7">
        <v>4</v>
      </c>
      <c r="B1074" s="26" t="s">
        <v>588</v>
      </c>
      <c r="C1074" s="26" t="s">
        <v>589</v>
      </c>
      <c r="D1074" s="28" t="s">
        <v>590</v>
      </c>
      <c r="E1074" s="28"/>
      <c r="F1074" s="28"/>
      <c r="G1074" s="28"/>
      <c r="H1074" s="28"/>
      <c r="I1074" s="28"/>
      <c r="J1074" s="28"/>
      <c r="K1074" s="28"/>
      <c r="L1074" s="7"/>
    </row>
    <row r="1075" spans="1:18" ht="25.5" customHeight="1">
      <c r="A1075" s="7">
        <v>5</v>
      </c>
      <c r="B1075" s="26" t="s">
        <v>591</v>
      </c>
      <c r="C1075" s="26"/>
      <c r="D1075" s="38" t="s">
        <v>592</v>
      </c>
      <c r="E1075" s="38"/>
      <c r="F1075" s="38"/>
      <c r="G1075" s="38"/>
      <c r="H1075" s="38"/>
      <c r="I1075" s="38"/>
      <c r="J1075" s="38"/>
      <c r="K1075" s="38"/>
      <c r="L1075" s="7"/>
    </row>
    <row r="1076" spans="1:18" hidden="1">
      <c r="A1076" s="7" t="s">
        <v>110</v>
      </c>
    </row>
    <row r="1077" spans="1:18" hidden="1">
      <c r="A1077" s="7" t="s">
        <v>110</v>
      </c>
    </row>
    <row r="1078" spans="1:18" hidden="1">
      <c r="A1078" s="7" t="s">
        <v>110</v>
      </c>
    </row>
    <row r="1079" spans="1:18" hidden="1">
      <c r="A1079" s="7" t="s">
        <v>110</v>
      </c>
    </row>
    <row r="1080" spans="1:18" hidden="1">
      <c r="A1080" s="7" t="s">
        <v>110</v>
      </c>
    </row>
    <row r="1081" spans="1:18" hidden="1">
      <c r="A1081" s="7" t="s">
        <v>110</v>
      </c>
    </row>
    <row r="1082" spans="1:18" hidden="1">
      <c r="A1082" s="7" t="s">
        <v>110</v>
      </c>
    </row>
    <row r="1083" spans="1:18" hidden="1">
      <c r="A1083" s="7" t="s">
        <v>110</v>
      </c>
    </row>
    <row r="1084" spans="1:18" ht="22.5" customHeight="1">
      <c r="A1084" s="7">
        <v>9</v>
      </c>
      <c r="B1084" s="29" t="s">
        <v>593</v>
      </c>
      <c r="C1084" s="29"/>
      <c r="D1084" s="30" t="s">
        <v>594</v>
      </c>
      <c r="E1084" s="31"/>
      <c r="F1084" s="31"/>
      <c r="G1084" s="32" t="s">
        <v>114</v>
      </c>
      <c r="H1084" s="39">
        <v>44</v>
      </c>
      <c r="I1084" s="40"/>
      <c r="J1084" s="35"/>
      <c r="K1084" s="36">
        <f>IF(AND(H1084= "",I1084= ""), 0, ROUND(ROUND(J1084, 2) * ROUND(IF(I1084="",H1084,I1084),  2), 2))</f>
        <v/>
      </c>
      <c r="L1084" s="7"/>
      <c r="N1084" s="37">
        <v>0.2</v>
      </c>
      <c r="R1084" s="7">
        <v>9337</v>
      </c>
    </row>
    <row r="1085" spans="1:18" hidden="1">
      <c r="A1085" s="7" t="s">
        <v>48</v>
      </c>
    </row>
    <row r="1086" spans="1:18" ht="22.5" customHeight="1">
      <c r="A1086" s="7">
        <v>9</v>
      </c>
      <c r="B1086" s="29" t="s">
        <v>595</v>
      </c>
      <c r="C1086" s="29"/>
      <c r="D1086" s="30" t="s">
        <v>596</v>
      </c>
      <c r="E1086" s="31"/>
      <c r="F1086" s="31"/>
      <c r="G1086" s="32" t="s">
        <v>114</v>
      </c>
      <c r="H1086" s="39">
        <v>117</v>
      </c>
      <c r="I1086" s="40"/>
      <c r="J1086" s="35"/>
      <c r="K1086" s="36">
        <f>IF(AND(H1086= "",I1086= ""), 0, ROUND(ROUND(J1086, 2) * ROUND(IF(I1086="",H1086,I1086),  2), 2))</f>
        <v/>
      </c>
      <c r="L1086" s="7"/>
      <c r="N1086" s="37">
        <v>0.2</v>
      </c>
      <c r="R1086" s="7">
        <v>9337</v>
      </c>
    </row>
    <row r="1087" spans="1:18" hidden="1">
      <c r="A1087" s="7" t="s">
        <v>48</v>
      </c>
    </row>
    <row r="1088" spans="1:18" ht="22.5" customHeight="1">
      <c r="A1088" s="7">
        <v>9</v>
      </c>
      <c r="B1088" s="29" t="s">
        <v>597</v>
      </c>
      <c r="C1088" s="29"/>
      <c r="D1088" s="30" t="s">
        <v>598</v>
      </c>
      <c r="E1088" s="31"/>
      <c r="F1088" s="31"/>
      <c r="G1088" s="32" t="s">
        <v>114</v>
      </c>
      <c r="H1088" s="39">
        <v>518</v>
      </c>
      <c r="I1088" s="40"/>
      <c r="J1088" s="35"/>
      <c r="K1088" s="36">
        <f>IF(AND(H1088= "",I1088= ""), 0, ROUND(ROUND(J1088, 2) * ROUND(IF(I1088="",H1088,I1088),  2), 2))</f>
        <v/>
      </c>
      <c r="L1088" s="7"/>
      <c r="N1088" s="37">
        <v>0.2</v>
      </c>
      <c r="R1088" s="7">
        <v>9337</v>
      </c>
    </row>
    <row r="1089" spans="1:18" hidden="1">
      <c r="A1089" s="7" t="s">
        <v>48</v>
      </c>
    </row>
    <row r="1090" spans="1:18" ht="22.5" customHeight="1">
      <c r="A1090" s="7">
        <v>9</v>
      </c>
      <c r="B1090" s="29" t="s">
        <v>599</v>
      </c>
      <c r="C1090" s="29"/>
      <c r="D1090" s="30" t="s">
        <v>600</v>
      </c>
      <c r="E1090" s="31"/>
      <c r="F1090" s="31"/>
      <c r="G1090" s="32" t="s">
        <v>114</v>
      </c>
      <c r="H1090" s="39">
        <v>224</v>
      </c>
      <c r="I1090" s="40"/>
      <c r="J1090" s="35"/>
      <c r="K1090" s="36">
        <f>IF(AND(H1090= "",I1090= ""), 0, ROUND(ROUND(J1090, 2) * ROUND(IF(I1090="",H1090,I1090),  2), 2))</f>
        <v/>
      </c>
      <c r="L1090" s="7"/>
      <c r="N1090" s="37">
        <v>0.2</v>
      </c>
      <c r="R1090" s="7">
        <v>9337</v>
      </c>
    </row>
    <row r="1091" spans="1:18" hidden="1">
      <c r="A1091" s="7" t="s">
        <v>48</v>
      </c>
    </row>
    <row r="1092" spans="1:18" ht="22.5" customHeight="1">
      <c r="A1092" s="7">
        <v>9</v>
      </c>
      <c r="B1092" s="29" t="s">
        <v>601</v>
      </c>
      <c r="C1092" s="29"/>
      <c r="D1092" s="30" t="s">
        <v>602</v>
      </c>
      <c r="E1092" s="31"/>
      <c r="F1092" s="31"/>
      <c r="G1092" s="32" t="s">
        <v>114</v>
      </c>
      <c r="H1092" s="39">
        <v>85</v>
      </c>
      <c r="I1092" s="40"/>
      <c r="J1092" s="35"/>
      <c r="K1092" s="36">
        <f>IF(AND(H1092= "",I1092= ""), 0, ROUND(ROUND(J1092, 2) * ROUND(IF(I1092="",H1092,I1092),  2), 2))</f>
        <v/>
      </c>
      <c r="L1092" s="7"/>
      <c r="N1092" s="37">
        <v>0.2</v>
      </c>
      <c r="R1092" s="7">
        <v>9337</v>
      </c>
    </row>
    <row r="1093" spans="1:18" hidden="1">
      <c r="A1093" s="7" t="s">
        <v>48</v>
      </c>
    </row>
    <row r="1094" spans="1:18" hidden="1">
      <c r="A1094" s="7" t="s">
        <v>120</v>
      </c>
    </row>
    <row r="1095" spans="1:18">
      <c r="A1095" s="7">
        <v>5</v>
      </c>
      <c r="B1095" s="26" t="s">
        <v>603</v>
      </c>
      <c r="C1095" s="26"/>
      <c r="D1095" s="38" t="s">
        <v>187</v>
      </c>
      <c r="E1095" s="38"/>
      <c r="F1095" s="38"/>
      <c r="G1095" s="38"/>
      <c r="H1095" s="38"/>
      <c r="I1095" s="38"/>
      <c r="J1095" s="38"/>
      <c r="K1095" s="38"/>
      <c r="L1095" s="7"/>
    </row>
    <row r="1096" spans="1:18" hidden="1">
      <c r="A1096" s="7" t="s">
        <v>110</v>
      </c>
    </row>
    <row r="1097" spans="1:18" hidden="1">
      <c r="A1097" s="7" t="s">
        <v>110</v>
      </c>
    </row>
    <row r="1098" spans="1:18" hidden="1">
      <c r="A1098" s="7" t="s">
        <v>110</v>
      </c>
    </row>
    <row r="1099" spans="1:18" hidden="1">
      <c r="A1099" s="7" t="s">
        <v>110</v>
      </c>
    </row>
    <row r="1100" spans="1:18" hidden="1">
      <c r="A1100" s="7" t="s">
        <v>110</v>
      </c>
    </row>
    <row r="1101" spans="1:18" hidden="1">
      <c r="A1101" s="7" t="s">
        <v>110</v>
      </c>
    </row>
    <row r="1102" spans="1:18" ht="22.5" customHeight="1">
      <c r="A1102" s="7">
        <v>9</v>
      </c>
      <c r="B1102" s="29" t="s">
        <v>604</v>
      </c>
      <c r="C1102" s="29"/>
      <c r="D1102" s="30" t="s">
        <v>605</v>
      </c>
      <c r="E1102" s="31"/>
      <c r="F1102" s="31"/>
      <c r="G1102" s="32" t="s">
        <v>136</v>
      </c>
      <c r="H1102" s="33">
        <v>22</v>
      </c>
      <c r="I1102" s="34"/>
      <c r="J1102" s="35"/>
      <c r="K1102" s="36">
        <f>IF(AND(H1102= "",I1102= ""), 0, ROUND(ROUND(J1102, 2) * ROUND(IF(I1102="",H1102,I1102),  0), 2))</f>
        <v/>
      </c>
      <c r="L1102" s="7"/>
      <c r="N1102" s="37">
        <v>0.2</v>
      </c>
      <c r="R1102" s="7">
        <v>9337</v>
      </c>
    </row>
    <row r="1103" spans="1:18" hidden="1">
      <c r="A1103" s="7" t="s">
        <v>48</v>
      </c>
    </row>
    <row r="1104" spans="1:18" hidden="1">
      <c r="A1104" s="7" t="s">
        <v>120</v>
      </c>
    </row>
    <row r="1105" spans="1:18">
      <c r="A1105" s="7">
        <v>5</v>
      </c>
      <c r="B1105" s="26" t="s">
        <v>606</v>
      </c>
      <c r="C1105" s="26"/>
      <c r="D1105" s="38" t="s">
        <v>607</v>
      </c>
      <c r="E1105" s="38"/>
      <c r="F1105" s="38"/>
      <c r="G1105" s="38"/>
      <c r="H1105" s="38"/>
      <c r="I1105" s="38"/>
      <c r="J1105" s="38"/>
      <c r="K1105" s="38"/>
      <c r="L1105" s="7"/>
    </row>
    <row r="1106" spans="1:18" hidden="1">
      <c r="A1106" s="7" t="s">
        <v>110</v>
      </c>
    </row>
    <row r="1107" spans="1:18" hidden="1">
      <c r="A1107" s="41" t="s">
        <v>127</v>
      </c>
    </row>
    <row r="1108" spans="1:18" hidden="1">
      <c r="A1108" s="7" t="s">
        <v>110</v>
      </c>
    </row>
    <row r="1109" spans="1:18" ht="33.75" customHeight="1">
      <c r="A1109" s="7">
        <v>9</v>
      </c>
      <c r="B1109" s="29" t="s">
        <v>608</v>
      </c>
      <c r="C1109" s="29"/>
      <c r="D1109" s="30" t="s">
        <v>609</v>
      </c>
      <c r="E1109" s="31"/>
      <c r="F1109" s="31"/>
      <c r="G1109" s="32" t="s">
        <v>114</v>
      </c>
      <c r="H1109" s="39">
        <v>171</v>
      </c>
      <c r="I1109" s="40"/>
      <c r="J1109" s="35"/>
      <c r="K1109" s="36">
        <f>IF(AND(H1109= "",I1109= ""), 0, ROUND(ROUND(J1109, 2) * ROUND(IF(I1109="",H1109,I1109),  2), 2))</f>
        <v/>
      </c>
      <c r="L1109" s="7"/>
      <c r="N1109" s="37">
        <v>0.2</v>
      </c>
      <c r="R1109" s="7">
        <v>9337</v>
      </c>
    </row>
    <row r="1110" spans="1:18" hidden="1">
      <c r="A1110" s="7" t="s">
        <v>48</v>
      </c>
    </row>
    <row r="1111" spans="1:18" ht="33.75" customHeight="1">
      <c r="A1111" s="7">
        <v>9</v>
      </c>
      <c r="B1111" s="29" t="s">
        <v>610</v>
      </c>
      <c r="C1111" s="29"/>
      <c r="D1111" s="30" t="s">
        <v>611</v>
      </c>
      <c r="E1111" s="31"/>
      <c r="F1111" s="31"/>
      <c r="G1111" s="32" t="s">
        <v>114</v>
      </c>
      <c r="H1111" s="39">
        <v>675</v>
      </c>
      <c r="I1111" s="40"/>
      <c r="J1111" s="35"/>
      <c r="K1111" s="36">
        <f>IF(AND(H1111= "",I1111= ""), 0, ROUND(ROUND(J1111, 2) * ROUND(IF(I1111="",H1111,I1111),  2), 2))</f>
        <v/>
      </c>
      <c r="L1111" s="7"/>
      <c r="N1111" s="37">
        <v>0.2</v>
      </c>
      <c r="R1111" s="7">
        <v>9337</v>
      </c>
    </row>
    <row r="1112" spans="1:18" hidden="1">
      <c r="A1112" s="7" t="s">
        <v>48</v>
      </c>
    </row>
    <row r="1113" spans="1:18" ht="33.75" customHeight="1">
      <c r="A1113" s="7">
        <v>9</v>
      </c>
      <c r="B1113" s="29" t="s">
        <v>612</v>
      </c>
      <c r="C1113" s="29"/>
      <c r="D1113" s="30" t="s">
        <v>613</v>
      </c>
      <c r="E1113" s="31"/>
      <c r="F1113" s="31"/>
      <c r="G1113" s="32" t="s">
        <v>114</v>
      </c>
      <c r="H1113" s="39">
        <v>44</v>
      </c>
      <c r="I1113" s="40"/>
      <c r="J1113" s="35"/>
      <c r="K1113" s="36">
        <f>IF(AND(H1113= "",I1113= ""), 0, ROUND(ROUND(J1113, 2) * ROUND(IF(I1113="",H1113,I1113),  2), 2))</f>
        <v/>
      </c>
      <c r="L1113" s="7"/>
      <c r="N1113" s="37">
        <v>0.2</v>
      </c>
      <c r="R1113" s="7">
        <v>9337</v>
      </c>
    </row>
    <row r="1114" spans="1:18" hidden="1">
      <c r="A1114" s="7" t="s">
        <v>48</v>
      </c>
    </row>
    <row r="1115" spans="1:18" ht="33.75" customHeight="1">
      <c r="A1115" s="7">
        <v>9</v>
      </c>
      <c r="B1115" s="29" t="s">
        <v>614</v>
      </c>
      <c r="C1115" s="29"/>
      <c r="D1115" s="30" t="s">
        <v>615</v>
      </c>
      <c r="E1115" s="31"/>
      <c r="F1115" s="31"/>
      <c r="G1115" s="32" t="s">
        <v>114</v>
      </c>
      <c r="H1115" s="39">
        <v>117</v>
      </c>
      <c r="I1115" s="40"/>
      <c r="J1115" s="35"/>
      <c r="K1115" s="36">
        <f>IF(AND(H1115= "",I1115= ""), 0, ROUND(ROUND(J1115, 2) * ROUND(IF(I1115="",H1115,I1115),  2), 2))</f>
        <v/>
      </c>
      <c r="L1115" s="7"/>
      <c r="N1115" s="37">
        <v>0.2</v>
      </c>
      <c r="R1115" s="7">
        <v>9337</v>
      </c>
    </row>
    <row r="1116" spans="1:18" hidden="1">
      <c r="A1116" s="7" t="s">
        <v>48</v>
      </c>
    </row>
    <row r="1117" spans="1:18" ht="33.75" customHeight="1">
      <c r="A1117" s="7">
        <v>9</v>
      </c>
      <c r="B1117" s="29" t="s">
        <v>616</v>
      </c>
      <c r="C1117" s="29"/>
      <c r="D1117" s="30" t="s">
        <v>617</v>
      </c>
      <c r="E1117" s="31"/>
      <c r="F1117" s="31"/>
      <c r="G1117" s="32" t="s">
        <v>114</v>
      </c>
      <c r="H1117" s="39">
        <v>518</v>
      </c>
      <c r="I1117" s="40"/>
      <c r="J1117" s="35"/>
      <c r="K1117" s="36">
        <f>IF(AND(H1117= "",I1117= ""), 0, ROUND(ROUND(J1117, 2) * ROUND(IF(I1117="",H1117,I1117),  2), 2))</f>
        <v/>
      </c>
      <c r="L1117" s="7"/>
      <c r="N1117" s="37">
        <v>0.2</v>
      </c>
      <c r="R1117" s="7">
        <v>9337</v>
      </c>
    </row>
    <row r="1118" spans="1:18" hidden="1">
      <c r="A1118" s="7" t="s">
        <v>48</v>
      </c>
    </row>
    <row r="1119" spans="1:18" ht="33.75" customHeight="1">
      <c r="A1119" s="7">
        <v>9</v>
      </c>
      <c r="B1119" s="29" t="s">
        <v>618</v>
      </c>
      <c r="C1119" s="29"/>
      <c r="D1119" s="30" t="s">
        <v>619</v>
      </c>
      <c r="E1119" s="31"/>
      <c r="F1119" s="31"/>
      <c r="G1119" s="32" t="s">
        <v>114</v>
      </c>
      <c r="H1119" s="39">
        <v>224</v>
      </c>
      <c r="I1119" s="40"/>
      <c r="J1119" s="35"/>
      <c r="K1119" s="36">
        <f>IF(AND(H1119= "",I1119= ""), 0, ROUND(ROUND(J1119, 2) * ROUND(IF(I1119="",H1119,I1119),  2), 2))</f>
        <v/>
      </c>
      <c r="L1119" s="7"/>
      <c r="N1119" s="37">
        <v>0.2</v>
      </c>
      <c r="R1119" s="7">
        <v>9337</v>
      </c>
    </row>
    <row r="1120" spans="1:18" hidden="1">
      <c r="A1120" s="7" t="s">
        <v>48</v>
      </c>
    </row>
    <row r="1121" spans="1:18" ht="33.75" customHeight="1">
      <c r="A1121" s="7">
        <v>9</v>
      </c>
      <c r="B1121" s="29" t="s">
        <v>620</v>
      </c>
      <c r="C1121" s="29"/>
      <c r="D1121" s="30" t="s">
        <v>621</v>
      </c>
      <c r="E1121" s="31"/>
      <c r="F1121" s="31"/>
      <c r="G1121" s="32" t="s">
        <v>114</v>
      </c>
      <c r="H1121" s="39">
        <v>85</v>
      </c>
      <c r="I1121" s="40"/>
      <c r="J1121" s="35"/>
      <c r="K1121" s="36">
        <f>IF(AND(H1121= "",I1121= ""), 0, ROUND(ROUND(J1121, 2) * ROUND(IF(I1121="",H1121,I1121),  2), 2))</f>
        <v/>
      </c>
      <c r="L1121" s="7"/>
      <c r="N1121" s="37">
        <v>0.2</v>
      </c>
      <c r="R1121" s="7">
        <v>9337</v>
      </c>
    </row>
    <row r="1122" spans="1:18" hidden="1">
      <c r="A1122" s="7" t="s">
        <v>48</v>
      </c>
    </row>
    <row r="1123" spans="1:18" hidden="1">
      <c r="A1123" s="7" t="s">
        <v>120</v>
      </c>
    </row>
    <row r="1124" spans="1:18">
      <c r="A1124" s="7">
        <v>5</v>
      </c>
      <c r="B1124" s="26" t="s">
        <v>622</v>
      </c>
      <c r="C1124" s="26" t="s">
        <v>623</v>
      </c>
      <c r="D1124" s="38" t="s">
        <v>624</v>
      </c>
      <c r="E1124" s="38"/>
      <c r="F1124" s="38"/>
      <c r="G1124" s="38"/>
      <c r="H1124" s="38"/>
      <c r="I1124" s="38"/>
      <c r="J1124" s="38"/>
      <c r="K1124" s="38"/>
      <c r="L1124" s="7"/>
    </row>
    <row r="1125" spans="1:18" hidden="1">
      <c r="A1125" s="7" t="s">
        <v>110</v>
      </c>
    </row>
    <row r="1126" spans="1:18" ht="22.5" customHeight="1">
      <c r="A1126" s="7">
        <v>9</v>
      </c>
      <c r="B1126" s="29" t="s">
        <v>625</v>
      </c>
      <c r="C1126" s="29"/>
      <c r="D1126" s="30" t="s">
        <v>626</v>
      </c>
      <c r="E1126" s="31"/>
      <c r="F1126" s="31"/>
      <c r="G1126" s="32" t="s">
        <v>114</v>
      </c>
      <c r="H1126" s="39">
        <v>171</v>
      </c>
      <c r="I1126" s="40"/>
      <c r="J1126" s="35"/>
      <c r="K1126" s="36">
        <f>IF(AND(H1126= "",I1126= ""), 0, ROUND(ROUND(J1126, 2) * ROUND(IF(I1126="",H1126,I1126),  2), 2))</f>
        <v/>
      </c>
      <c r="L1126" s="7"/>
      <c r="N1126" s="37">
        <v>0.2</v>
      </c>
      <c r="R1126" s="7">
        <v>9337</v>
      </c>
    </row>
    <row r="1127" spans="1:18" hidden="1">
      <c r="A1127" s="7" t="s">
        <v>48</v>
      </c>
    </row>
    <row r="1128" spans="1:18" ht="22.5" customHeight="1">
      <c r="A1128" s="7">
        <v>9</v>
      </c>
      <c r="B1128" s="29" t="s">
        <v>627</v>
      </c>
      <c r="C1128" s="29"/>
      <c r="D1128" s="30" t="s">
        <v>628</v>
      </c>
      <c r="E1128" s="31"/>
      <c r="F1128" s="31"/>
      <c r="G1128" s="32" t="s">
        <v>114</v>
      </c>
      <c r="H1128" s="39">
        <v>675</v>
      </c>
      <c r="I1128" s="40"/>
      <c r="J1128" s="35"/>
      <c r="K1128" s="36">
        <f>IF(AND(H1128= "",I1128= ""), 0, ROUND(ROUND(J1128, 2) * ROUND(IF(I1128="",H1128,I1128),  2), 2))</f>
        <v/>
      </c>
      <c r="L1128" s="7"/>
      <c r="N1128" s="37">
        <v>0.2</v>
      </c>
      <c r="R1128" s="7">
        <v>9337</v>
      </c>
    </row>
    <row r="1129" spans="1:18" hidden="1">
      <c r="A1129" s="7" t="s">
        <v>48</v>
      </c>
    </row>
    <row r="1130" spans="1:18" hidden="1">
      <c r="A1130" s="7" t="s">
        <v>110</v>
      </c>
    </row>
    <row r="1131" spans="1:18" hidden="1">
      <c r="A1131" s="7" t="s">
        <v>120</v>
      </c>
    </row>
    <row r="1132" spans="1:18" hidden="1">
      <c r="A1132" s="7" t="s">
        <v>49</v>
      </c>
    </row>
    <row r="1133" spans="1:18" ht="45" customHeight="1">
      <c r="A1133" s="7">
        <v>4</v>
      </c>
      <c r="B1133" s="26" t="s">
        <v>629</v>
      </c>
      <c r="C1133" s="26" t="s">
        <v>630</v>
      </c>
      <c r="D1133" s="28" t="s">
        <v>631</v>
      </c>
      <c r="E1133" s="28"/>
      <c r="F1133" s="28"/>
      <c r="G1133" s="28"/>
      <c r="H1133" s="28"/>
      <c r="I1133" s="28"/>
      <c r="J1133" s="28"/>
      <c r="K1133" s="28"/>
      <c r="L1133" s="7"/>
    </row>
    <row r="1134" spans="1:18">
      <c r="A1134" s="7">
        <v>5</v>
      </c>
      <c r="B1134" s="26" t="s">
        <v>632</v>
      </c>
      <c r="C1134" s="26"/>
      <c r="D1134" s="38" t="s">
        <v>633</v>
      </c>
      <c r="E1134" s="38"/>
      <c r="F1134" s="38"/>
      <c r="G1134" s="38"/>
      <c r="H1134" s="38"/>
      <c r="I1134" s="38"/>
      <c r="J1134" s="38"/>
      <c r="K1134" s="38"/>
      <c r="L1134" s="7"/>
    </row>
    <row r="1135" spans="1:18" hidden="1">
      <c r="A1135" s="7" t="s">
        <v>110</v>
      </c>
    </row>
    <row r="1136" spans="1:18" hidden="1">
      <c r="A1136" s="7" t="s">
        <v>110</v>
      </c>
    </row>
    <row r="1137" spans="1:18" hidden="1">
      <c r="A1137" s="7" t="s">
        <v>110</v>
      </c>
    </row>
    <row r="1138" spans="1:18" hidden="1">
      <c r="A1138" s="7" t="s">
        <v>110</v>
      </c>
    </row>
    <row r="1139" spans="1:18" hidden="1">
      <c r="A1139" s="7" t="s">
        <v>110</v>
      </c>
    </row>
    <row r="1140" spans="1:18" ht="22.5" customHeight="1">
      <c r="A1140" s="7">
        <v>9</v>
      </c>
      <c r="B1140" s="29" t="s">
        <v>634</v>
      </c>
      <c r="C1140" s="29"/>
      <c r="D1140" s="30" t="s">
        <v>635</v>
      </c>
      <c r="E1140" s="31"/>
      <c r="F1140" s="31"/>
      <c r="G1140" s="32" t="s">
        <v>114</v>
      </c>
      <c r="H1140" s="39">
        <v>57</v>
      </c>
      <c r="I1140" s="40"/>
      <c r="J1140" s="35"/>
      <c r="K1140" s="36">
        <f>IF(AND(H1140= "",I1140= ""), 0, ROUND(ROUND(J1140, 2) * ROUND(IF(I1140="",H1140,I1140),  2), 2))</f>
        <v/>
      </c>
      <c r="L1140" s="7"/>
      <c r="N1140" s="37">
        <v>0.2</v>
      </c>
      <c r="R1140" s="7">
        <v>9337</v>
      </c>
    </row>
    <row r="1141" spans="1:18" hidden="1">
      <c r="A1141" s="7" t="s">
        <v>48</v>
      </c>
    </row>
    <row r="1142" spans="1:18" ht="22.5" customHeight="1">
      <c r="A1142" s="7">
        <v>9</v>
      </c>
      <c r="B1142" s="29" t="s">
        <v>636</v>
      </c>
      <c r="C1142" s="29"/>
      <c r="D1142" s="30" t="s">
        <v>637</v>
      </c>
      <c r="E1142" s="31"/>
      <c r="F1142" s="31"/>
      <c r="G1142" s="32" t="s">
        <v>114</v>
      </c>
      <c r="H1142" s="39">
        <v>8</v>
      </c>
      <c r="I1142" s="40"/>
      <c r="J1142" s="35"/>
      <c r="K1142" s="36">
        <f>IF(AND(H1142= "",I1142= ""), 0, ROUND(ROUND(J1142, 2) * ROUND(IF(I1142="",H1142,I1142),  2), 2))</f>
        <v/>
      </c>
      <c r="L1142" s="7"/>
      <c r="N1142" s="37">
        <v>0.2</v>
      </c>
      <c r="R1142" s="7">
        <v>9337</v>
      </c>
    </row>
    <row r="1143" spans="1:18" hidden="1">
      <c r="A1143" s="7" t="s">
        <v>48</v>
      </c>
    </row>
    <row r="1144" spans="1:18" hidden="1">
      <c r="A1144" s="7" t="s">
        <v>120</v>
      </c>
    </row>
    <row r="1145" spans="1:18">
      <c r="A1145" s="7">
        <v>5</v>
      </c>
      <c r="B1145" s="26" t="s">
        <v>638</v>
      </c>
      <c r="C1145" s="26" t="s">
        <v>639</v>
      </c>
      <c r="D1145" s="38" t="s">
        <v>640</v>
      </c>
      <c r="E1145" s="38"/>
      <c r="F1145" s="38"/>
      <c r="G1145" s="38"/>
      <c r="H1145" s="38"/>
      <c r="I1145" s="38"/>
      <c r="J1145" s="38"/>
      <c r="K1145" s="38"/>
      <c r="L1145" s="7"/>
    </row>
    <row r="1146" spans="1:18" hidden="1">
      <c r="A1146" s="7" t="s">
        <v>110</v>
      </c>
    </row>
    <row r="1147" spans="1:18" hidden="1">
      <c r="A1147" s="7" t="s">
        <v>110</v>
      </c>
    </row>
    <row r="1148" spans="1:18" hidden="1">
      <c r="A1148" s="7" t="s">
        <v>110</v>
      </c>
    </row>
    <row r="1149" spans="1:18" hidden="1">
      <c r="A1149" s="7" t="s">
        <v>110</v>
      </c>
    </row>
    <row r="1150" spans="1:18" hidden="1">
      <c r="A1150" s="7" t="s">
        <v>110</v>
      </c>
    </row>
    <row r="1151" spans="1:18" hidden="1">
      <c r="A1151" s="7" t="s">
        <v>110</v>
      </c>
    </row>
    <row r="1152" spans="1:18" hidden="1">
      <c r="A1152" s="7" t="s">
        <v>110</v>
      </c>
    </row>
    <row r="1153" spans="1:18" hidden="1">
      <c r="A1153" s="7" t="s">
        <v>110</v>
      </c>
    </row>
    <row r="1154" spans="1:18" hidden="1">
      <c r="A1154" s="7" t="s">
        <v>110</v>
      </c>
    </row>
    <row r="1155" spans="1:18" ht="33.75" customHeight="1">
      <c r="A1155" s="7">
        <v>9</v>
      </c>
      <c r="B1155" s="29" t="s">
        <v>641</v>
      </c>
      <c r="C1155" s="29"/>
      <c r="D1155" s="30" t="s">
        <v>642</v>
      </c>
      <c r="E1155" s="31"/>
      <c r="F1155" s="31"/>
      <c r="G1155" s="32" t="s">
        <v>114</v>
      </c>
      <c r="H1155" s="39">
        <v>200</v>
      </c>
      <c r="I1155" s="40"/>
      <c r="J1155" s="35"/>
      <c r="K1155" s="36">
        <f>IF(AND(H1155= "",I1155= ""), 0, ROUND(ROUND(J1155, 2) * ROUND(IF(I1155="",H1155,I1155),  2), 2))</f>
        <v/>
      </c>
      <c r="L1155" s="7"/>
      <c r="N1155" s="37">
        <v>0.2</v>
      </c>
      <c r="R1155" s="7">
        <v>9337</v>
      </c>
    </row>
    <row r="1156" spans="1:18" hidden="1">
      <c r="A1156" s="7" t="s">
        <v>48</v>
      </c>
    </row>
    <row r="1157" spans="1:18" hidden="1">
      <c r="A1157" s="7" t="s">
        <v>120</v>
      </c>
    </row>
    <row r="1158" spans="1:18">
      <c r="A1158" s="7">
        <v>5</v>
      </c>
      <c r="B1158" s="26" t="s">
        <v>643</v>
      </c>
      <c r="C1158" s="26" t="s">
        <v>644</v>
      </c>
      <c r="D1158" s="38" t="s">
        <v>645</v>
      </c>
      <c r="E1158" s="38"/>
      <c r="F1158" s="38"/>
      <c r="G1158" s="38"/>
      <c r="H1158" s="38"/>
      <c r="I1158" s="38"/>
      <c r="J1158" s="38"/>
      <c r="K1158" s="38"/>
      <c r="L1158" s="7"/>
    </row>
    <row r="1159" spans="1:18" hidden="1">
      <c r="A1159" s="7" t="s">
        <v>110</v>
      </c>
    </row>
    <row r="1160" spans="1:18" hidden="1">
      <c r="A1160" s="7" t="s">
        <v>110</v>
      </c>
    </row>
    <row r="1161" spans="1:18" hidden="1">
      <c r="A1161" s="7" t="s">
        <v>110</v>
      </c>
    </row>
    <row r="1162" spans="1:18" hidden="1">
      <c r="A1162" s="7" t="s">
        <v>110</v>
      </c>
    </row>
    <row r="1163" spans="1:18" hidden="1">
      <c r="A1163" s="7" t="s">
        <v>110</v>
      </c>
    </row>
    <row r="1164" spans="1:18" hidden="1">
      <c r="A1164" s="7" t="s">
        <v>110</v>
      </c>
    </row>
    <row r="1165" spans="1:18" hidden="1">
      <c r="A1165" s="7" t="s">
        <v>110</v>
      </c>
    </row>
    <row r="1166" spans="1:18" hidden="1">
      <c r="A1166" s="7" t="s">
        <v>110</v>
      </c>
    </row>
    <row r="1167" spans="1:18" hidden="1">
      <c r="A1167" s="7" t="s">
        <v>110</v>
      </c>
    </row>
    <row r="1168" spans="1:18" ht="33.75" customHeight="1">
      <c r="A1168" s="7">
        <v>9</v>
      </c>
      <c r="B1168" s="29" t="s">
        <v>646</v>
      </c>
      <c r="C1168" s="29" t="s">
        <v>647</v>
      </c>
      <c r="D1168" s="30" t="s">
        <v>648</v>
      </c>
      <c r="E1168" s="31"/>
      <c r="F1168" s="31"/>
      <c r="G1168" s="32" t="s">
        <v>114</v>
      </c>
      <c r="H1168" s="39">
        <v>60</v>
      </c>
      <c r="I1168" s="40"/>
      <c r="J1168" s="35"/>
      <c r="K1168" s="36">
        <f>IF(AND(H1168= "",I1168= ""), 0, ROUND(ROUND(J1168, 2) * ROUND(IF(I1168="",H1168,I1168),  2), 2))</f>
        <v/>
      </c>
      <c r="L1168" s="7"/>
      <c r="N1168" s="37">
        <v>0.2</v>
      </c>
      <c r="R1168" s="7">
        <v>9337</v>
      </c>
    </row>
    <row r="1169" spans="1:18" hidden="1">
      <c r="A1169" s="7" t="s">
        <v>48</v>
      </c>
    </row>
    <row r="1170" spans="1:18" ht="33.75" customHeight="1">
      <c r="A1170" s="7">
        <v>9</v>
      </c>
      <c r="B1170" s="29" t="s">
        <v>649</v>
      </c>
      <c r="C1170" s="29"/>
      <c r="D1170" s="30" t="s">
        <v>650</v>
      </c>
      <c r="E1170" s="31"/>
      <c r="F1170" s="31"/>
      <c r="G1170" s="32" t="s">
        <v>114</v>
      </c>
      <c r="H1170" s="39">
        <v>75</v>
      </c>
      <c r="I1170" s="40"/>
      <c r="J1170" s="35"/>
      <c r="K1170" s="36">
        <f>IF(AND(H1170= "",I1170= ""), 0, ROUND(ROUND(J1170, 2) * ROUND(IF(I1170="",H1170,I1170),  2), 2))</f>
        <v/>
      </c>
      <c r="L1170" s="7"/>
      <c r="N1170" s="37">
        <v>0.2</v>
      </c>
      <c r="R1170" s="7">
        <v>9337</v>
      </c>
    </row>
    <row r="1171" spans="1:18" hidden="1">
      <c r="A1171" s="7" t="s">
        <v>48</v>
      </c>
    </row>
    <row r="1172" spans="1:18" hidden="1">
      <c r="A1172" s="7" t="s">
        <v>120</v>
      </c>
    </row>
    <row r="1173" spans="1:18">
      <c r="A1173" s="7">
        <v>5</v>
      </c>
      <c r="B1173" s="26" t="s">
        <v>651</v>
      </c>
      <c r="C1173" s="26"/>
      <c r="D1173" s="38" t="s">
        <v>652</v>
      </c>
      <c r="E1173" s="38"/>
      <c r="F1173" s="38"/>
      <c r="G1173" s="38"/>
      <c r="H1173" s="38"/>
      <c r="I1173" s="38"/>
      <c r="J1173" s="38"/>
      <c r="K1173" s="38"/>
      <c r="L1173" s="7"/>
    </row>
    <row r="1174" spans="1:18" hidden="1">
      <c r="A1174" s="7" t="s">
        <v>110</v>
      </c>
    </row>
    <row r="1175" spans="1:18" hidden="1">
      <c r="A1175" s="7" t="s">
        <v>110</v>
      </c>
    </row>
    <row r="1176" spans="1:18" hidden="1">
      <c r="A1176" s="7" t="s">
        <v>110</v>
      </c>
    </row>
    <row r="1177" spans="1:18" hidden="1">
      <c r="A1177" s="7" t="s">
        <v>110</v>
      </c>
    </row>
    <row r="1178" spans="1:18" hidden="1">
      <c r="A1178" s="7" t="s">
        <v>110</v>
      </c>
    </row>
    <row r="1179" spans="1:18" hidden="1">
      <c r="A1179" s="7" t="s">
        <v>110</v>
      </c>
    </row>
    <row r="1180" spans="1:18" hidden="1">
      <c r="A1180" s="7" t="s">
        <v>110</v>
      </c>
    </row>
    <row r="1181" spans="1:18" ht="33.75" customHeight="1">
      <c r="A1181" s="7">
        <v>9</v>
      </c>
      <c r="B1181" s="29" t="s">
        <v>653</v>
      </c>
      <c r="C1181" s="29"/>
      <c r="D1181" s="30" t="s">
        <v>654</v>
      </c>
      <c r="E1181" s="31"/>
      <c r="F1181" s="31"/>
      <c r="G1181" s="32" t="s">
        <v>114</v>
      </c>
      <c r="H1181" s="39">
        <v>77</v>
      </c>
      <c r="I1181" s="40"/>
      <c r="J1181" s="35"/>
      <c r="K1181" s="36">
        <f>IF(AND(H1181= "",I1181= ""), 0, ROUND(ROUND(J1181, 2) * ROUND(IF(I1181="",H1181,I1181),  2), 2))</f>
        <v/>
      </c>
      <c r="L1181" s="7"/>
      <c r="N1181" s="37">
        <v>0.2</v>
      </c>
      <c r="R1181" s="7">
        <v>9337</v>
      </c>
    </row>
    <row r="1182" spans="1:18" hidden="1">
      <c r="A1182" s="7" t="s">
        <v>48</v>
      </c>
    </row>
    <row r="1183" spans="1:18" ht="33.75" customHeight="1">
      <c r="A1183" s="7">
        <v>9</v>
      </c>
      <c r="B1183" s="29" t="s">
        <v>655</v>
      </c>
      <c r="C1183" s="29"/>
      <c r="D1183" s="30" t="s">
        <v>656</v>
      </c>
      <c r="E1183" s="31"/>
      <c r="F1183" s="31"/>
      <c r="G1183" s="32" t="s">
        <v>114</v>
      </c>
      <c r="H1183" s="39">
        <v>17</v>
      </c>
      <c r="I1183" s="40"/>
      <c r="J1183" s="35"/>
      <c r="K1183" s="36">
        <f>IF(AND(H1183= "",I1183= ""), 0, ROUND(ROUND(J1183, 2) * ROUND(IF(I1183="",H1183,I1183),  2), 2))</f>
        <v/>
      </c>
      <c r="L1183" s="7"/>
      <c r="N1183" s="37">
        <v>0.2</v>
      </c>
      <c r="R1183" s="7">
        <v>9337</v>
      </c>
    </row>
    <row r="1184" spans="1:18" hidden="1">
      <c r="A1184" s="7" t="s">
        <v>48</v>
      </c>
    </row>
    <row r="1185" spans="1:18" ht="33.75" customHeight="1">
      <c r="A1185" s="7">
        <v>9</v>
      </c>
      <c r="B1185" s="29" t="s">
        <v>657</v>
      </c>
      <c r="C1185" s="29"/>
      <c r="D1185" s="30" t="s">
        <v>658</v>
      </c>
      <c r="E1185" s="31"/>
      <c r="F1185" s="31"/>
      <c r="G1185" s="32" t="s">
        <v>114</v>
      </c>
      <c r="H1185" s="39">
        <v>55</v>
      </c>
      <c r="I1185" s="40"/>
      <c r="J1185" s="35"/>
      <c r="K1185" s="36">
        <f>IF(AND(H1185= "",I1185= ""), 0, ROUND(ROUND(J1185, 2) * ROUND(IF(I1185="",H1185,I1185),  2), 2))</f>
        <v/>
      </c>
      <c r="L1185" s="7"/>
      <c r="N1185" s="37">
        <v>0.2</v>
      </c>
      <c r="R1185" s="7">
        <v>9337</v>
      </c>
    </row>
    <row r="1186" spans="1:18" hidden="1">
      <c r="A1186" s="7" t="s">
        <v>48</v>
      </c>
    </row>
    <row r="1187" spans="1:18" ht="33.75" customHeight="1">
      <c r="A1187" s="7">
        <v>9</v>
      </c>
      <c r="B1187" s="29" t="s">
        <v>659</v>
      </c>
      <c r="C1187" s="29"/>
      <c r="D1187" s="30" t="s">
        <v>660</v>
      </c>
      <c r="E1187" s="31"/>
      <c r="F1187" s="31"/>
      <c r="G1187" s="32" t="s">
        <v>114</v>
      </c>
      <c r="H1187" s="39">
        <v>16</v>
      </c>
      <c r="I1187" s="40"/>
      <c r="J1187" s="35"/>
      <c r="K1187" s="36">
        <f>IF(AND(H1187= "",I1187= ""), 0, ROUND(ROUND(J1187, 2) * ROUND(IF(I1187="",H1187,I1187),  2), 2))</f>
        <v/>
      </c>
      <c r="L1187" s="7"/>
      <c r="N1187" s="37">
        <v>0.2</v>
      </c>
      <c r="R1187" s="7">
        <v>9337</v>
      </c>
    </row>
    <row r="1188" spans="1:18" hidden="1">
      <c r="A1188" s="7" t="s">
        <v>48</v>
      </c>
    </row>
    <row r="1189" spans="1:18" hidden="1">
      <c r="A1189" s="7" t="s">
        <v>120</v>
      </c>
    </row>
    <row r="1190" spans="1:18">
      <c r="A1190" s="7">
        <v>5</v>
      </c>
      <c r="B1190" s="26" t="s">
        <v>661</v>
      </c>
      <c r="C1190" s="26"/>
      <c r="D1190" s="38" t="s">
        <v>662</v>
      </c>
      <c r="E1190" s="38"/>
      <c r="F1190" s="38"/>
      <c r="G1190" s="38"/>
      <c r="H1190" s="38"/>
      <c r="I1190" s="38"/>
      <c r="J1190" s="38"/>
      <c r="K1190" s="38"/>
      <c r="L1190" s="7"/>
    </row>
    <row r="1191" spans="1:18" hidden="1">
      <c r="A1191" s="7" t="s">
        <v>110</v>
      </c>
    </row>
    <row r="1192" spans="1:18" hidden="1">
      <c r="A1192" s="7" t="s">
        <v>110</v>
      </c>
    </row>
    <row r="1193" spans="1:18" hidden="1">
      <c r="A1193" s="7" t="s">
        <v>110</v>
      </c>
    </row>
    <row r="1194" spans="1:18" hidden="1">
      <c r="A1194" s="7" t="s">
        <v>110</v>
      </c>
    </row>
    <row r="1195" spans="1:18" hidden="1">
      <c r="A1195" s="7" t="s">
        <v>110</v>
      </c>
    </row>
    <row r="1196" spans="1:18" ht="22.5" customHeight="1">
      <c r="A1196" s="7">
        <v>9</v>
      </c>
      <c r="B1196" s="29" t="s">
        <v>663</v>
      </c>
      <c r="C1196" s="29"/>
      <c r="D1196" s="30" t="s">
        <v>664</v>
      </c>
      <c r="E1196" s="31"/>
      <c r="F1196" s="31"/>
      <c r="G1196" s="32" t="s">
        <v>114</v>
      </c>
      <c r="H1196" s="39">
        <v>78</v>
      </c>
      <c r="I1196" s="40"/>
      <c r="J1196" s="35"/>
      <c r="K1196" s="36">
        <f>IF(AND(H1196= "",I1196= ""), 0, ROUND(ROUND(J1196, 2) * ROUND(IF(I1196="",H1196,I1196),  2), 2))</f>
        <v/>
      </c>
      <c r="L1196" s="7"/>
      <c r="N1196" s="37">
        <v>0.2</v>
      </c>
      <c r="R1196" s="7">
        <v>9337</v>
      </c>
    </row>
    <row r="1197" spans="1:18" hidden="1">
      <c r="A1197" s="7" t="s">
        <v>48</v>
      </c>
    </row>
    <row r="1198" spans="1:18" ht="22.5" customHeight="1">
      <c r="A1198" s="7">
        <v>9</v>
      </c>
      <c r="B1198" s="29" t="s">
        <v>665</v>
      </c>
      <c r="C1198" s="29"/>
      <c r="D1198" s="30" t="s">
        <v>666</v>
      </c>
      <c r="E1198" s="31"/>
      <c r="F1198" s="31"/>
      <c r="G1198" s="32" t="s">
        <v>114</v>
      </c>
      <c r="H1198" s="39">
        <v>32</v>
      </c>
      <c r="I1198" s="40"/>
      <c r="J1198" s="35"/>
      <c r="K1198" s="36">
        <f>IF(AND(H1198= "",I1198= ""), 0, ROUND(ROUND(J1198, 2) * ROUND(IF(I1198="",H1198,I1198),  2), 2))</f>
        <v/>
      </c>
      <c r="L1198" s="7"/>
      <c r="N1198" s="37">
        <v>0.2</v>
      </c>
      <c r="R1198" s="7">
        <v>9337</v>
      </c>
    </row>
    <row r="1199" spans="1:18" hidden="1">
      <c r="A1199" s="7" t="s">
        <v>48</v>
      </c>
    </row>
    <row r="1200" spans="1:18" hidden="1">
      <c r="A1200" s="7" t="s">
        <v>120</v>
      </c>
    </row>
    <row r="1201" spans="1:12" hidden="1">
      <c r="A1201" s="7" t="s">
        <v>49</v>
      </c>
    </row>
    <row r="1202" spans="1:12">
      <c r="A1202" s="7">
        <v>4</v>
      </c>
      <c r="B1202" s="26" t="s">
        <v>667</v>
      </c>
      <c r="C1202" s="26" t="s">
        <v>668</v>
      </c>
      <c r="D1202" s="28" t="s">
        <v>669</v>
      </c>
      <c r="E1202" s="28"/>
      <c r="F1202" s="28"/>
      <c r="G1202" s="28"/>
      <c r="H1202" s="28"/>
      <c r="I1202" s="28"/>
      <c r="J1202" s="28"/>
      <c r="K1202" s="28"/>
      <c r="L1202" s="7"/>
    </row>
    <row r="1203" spans="1:12" hidden="1">
      <c r="A1203" s="7" t="s">
        <v>44</v>
      </c>
    </row>
    <row r="1204" spans="1:12" hidden="1">
      <c r="A1204" s="7" t="s">
        <v>44</v>
      </c>
    </row>
    <row r="1205" spans="1:12" hidden="1">
      <c r="A1205" s="7" t="s">
        <v>44</v>
      </c>
    </row>
    <row r="1206" spans="1:12" hidden="1">
      <c r="A1206" s="7" t="s">
        <v>44</v>
      </c>
    </row>
    <row r="1207" spans="1:12" hidden="1">
      <c r="A1207" s="7" t="s">
        <v>44</v>
      </c>
    </row>
    <row r="1208" spans="1:12" hidden="1">
      <c r="A1208" s="7" t="s">
        <v>44</v>
      </c>
    </row>
    <row r="1209" spans="1:12" hidden="1">
      <c r="A1209" s="7" t="s">
        <v>44</v>
      </c>
    </row>
    <row r="1210" spans="1:12" hidden="1">
      <c r="A1210" s="7" t="s">
        <v>44</v>
      </c>
    </row>
    <row r="1211" spans="1:12">
      <c r="A1211" s="7">
        <v>5</v>
      </c>
      <c r="B1211" s="26" t="s">
        <v>670</v>
      </c>
      <c r="C1211" s="26" t="s">
        <v>671</v>
      </c>
      <c r="D1211" s="38" t="s">
        <v>672</v>
      </c>
      <c r="E1211" s="38"/>
      <c r="F1211" s="38"/>
      <c r="G1211" s="38"/>
      <c r="H1211" s="38"/>
      <c r="I1211" s="38"/>
      <c r="J1211" s="38"/>
      <c r="K1211" s="38"/>
      <c r="L1211" s="7"/>
    </row>
    <row r="1212" spans="1:12" hidden="1">
      <c r="A1212" s="7" t="s">
        <v>110</v>
      </c>
    </row>
    <row r="1213" spans="1:12" hidden="1">
      <c r="A1213" s="7" t="s">
        <v>110</v>
      </c>
    </row>
    <row r="1214" spans="1:12" hidden="1">
      <c r="A1214" s="7" t="s">
        <v>110</v>
      </c>
    </row>
    <row r="1215" spans="1:12" hidden="1">
      <c r="A1215" s="7" t="s">
        <v>110</v>
      </c>
    </row>
    <row r="1216" spans="1:12" hidden="1">
      <c r="A1216" s="7" t="s">
        <v>110</v>
      </c>
    </row>
    <row r="1217" spans="1:18" hidden="1">
      <c r="A1217" s="7" t="s">
        <v>110</v>
      </c>
    </row>
    <row r="1218" spans="1:18" hidden="1">
      <c r="A1218" s="7" t="s">
        <v>110</v>
      </c>
    </row>
    <row r="1219" spans="1:18" hidden="1">
      <c r="A1219" s="41" t="s">
        <v>127</v>
      </c>
    </row>
    <row r="1220" spans="1:18" hidden="1">
      <c r="A1220" s="7" t="s">
        <v>110</v>
      </c>
    </row>
    <row r="1221" spans="1:18">
      <c r="A1221" s="7">
        <v>9</v>
      </c>
      <c r="B1221" s="29" t="s">
        <v>673</v>
      </c>
      <c r="C1221" s="29" t="s">
        <v>674</v>
      </c>
      <c r="D1221" s="30" t="s">
        <v>675</v>
      </c>
      <c r="E1221" s="31"/>
      <c r="F1221" s="31"/>
      <c r="G1221" s="32" t="s">
        <v>11</v>
      </c>
      <c r="H1221" s="33">
        <v>32</v>
      </c>
      <c r="I1221" s="34"/>
      <c r="J1221" s="35"/>
      <c r="K1221" s="36">
        <f>IF(AND(H1221= "",I1221= ""), 0, ROUND(ROUND(J1221, 2) * ROUND(IF(I1221="",H1221,I1221),  0), 2))</f>
        <v/>
      </c>
      <c r="L1221" s="7"/>
      <c r="N1221" s="37">
        <v>0.2</v>
      </c>
      <c r="R1221" s="7">
        <v>9337</v>
      </c>
    </row>
    <row r="1222" spans="1:18" hidden="1">
      <c r="A1222" s="7" t="s">
        <v>48</v>
      </c>
    </row>
    <row r="1223" spans="1:18" hidden="1">
      <c r="A1223" s="7" t="s">
        <v>120</v>
      </c>
    </row>
    <row r="1224" spans="1:18">
      <c r="A1224" s="7">
        <v>5</v>
      </c>
      <c r="B1224" s="26" t="s">
        <v>676</v>
      </c>
      <c r="C1224" s="26" t="s">
        <v>677</v>
      </c>
      <c r="D1224" s="38" t="s">
        <v>678</v>
      </c>
      <c r="E1224" s="38"/>
      <c r="F1224" s="38"/>
      <c r="G1224" s="38"/>
      <c r="H1224" s="38"/>
      <c r="I1224" s="38"/>
      <c r="J1224" s="38"/>
      <c r="K1224" s="38"/>
      <c r="L1224" s="7"/>
    </row>
    <row r="1225" spans="1:18" hidden="1">
      <c r="A1225" s="7" t="s">
        <v>110</v>
      </c>
    </row>
    <row r="1226" spans="1:18" hidden="1">
      <c r="A1226" s="7" t="s">
        <v>110</v>
      </c>
    </row>
    <row r="1227" spans="1:18" hidden="1">
      <c r="A1227" s="7" t="s">
        <v>110</v>
      </c>
    </row>
    <row r="1228" spans="1:18" hidden="1">
      <c r="A1228" s="7" t="s">
        <v>110</v>
      </c>
    </row>
    <row r="1229" spans="1:18" hidden="1">
      <c r="A1229" s="41" t="s">
        <v>127</v>
      </c>
    </row>
    <row r="1230" spans="1:18" hidden="1">
      <c r="A1230" s="7" t="s">
        <v>110</v>
      </c>
    </row>
    <row r="1231" spans="1:18">
      <c r="A1231" s="7">
        <v>9</v>
      </c>
      <c r="B1231" s="29" t="s">
        <v>679</v>
      </c>
      <c r="C1231" s="29" t="s">
        <v>680</v>
      </c>
      <c r="D1231" s="30" t="s">
        <v>681</v>
      </c>
      <c r="E1231" s="31"/>
      <c r="F1231" s="31"/>
      <c r="G1231" s="32" t="s">
        <v>11</v>
      </c>
      <c r="H1231" s="33">
        <v>7</v>
      </c>
      <c r="I1231" s="34"/>
      <c r="J1231" s="35"/>
      <c r="K1231" s="36">
        <f>IF(AND(H1231= "",I1231= ""), 0, ROUND(ROUND(J1231, 2) * ROUND(IF(I1231="",H1231,I1231),  0), 2))</f>
        <v/>
      </c>
      <c r="L1231" s="7"/>
      <c r="N1231" s="37">
        <v>0.2</v>
      </c>
      <c r="R1231" s="7">
        <v>9337</v>
      </c>
    </row>
    <row r="1232" spans="1:18" hidden="1">
      <c r="A1232" s="7" t="s">
        <v>48</v>
      </c>
    </row>
    <row r="1233" spans="1:18" hidden="1">
      <c r="A1233" s="7" t="s">
        <v>120</v>
      </c>
    </row>
    <row r="1234" spans="1:18">
      <c r="A1234" s="7">
        <v>5</v>
      </c>
      <c r="B1234" s="26" t="s">
        <v>682</v>
      </c>
      <c r="C1234" s="26" t="s">
        <v>683</v>
      </c>
      <c r="D1234" s="38" t="s">
        <v>684</v>
      </c>
      <c r="E1234" s="38"/>
      <c r="F1234" s="38"/>
      <c r="G1234" s="38"/>
      <c r="H1234" s="38"/>
      <c r="I1234" s="38"/>
      <c r="J1234" s="38"/>
      <c r="K1234" s="38"/>
      <c r="L1234" s="7"/>
    </row>
    <row r="1235" spans="1:18" hidden="1">
      <c r="A1235" s="7" t="s">
        <v>110</v>
      </c>
    </row>
    <row r="1236" spans="1:18" hidden="1">
      <c r="A1236" s="41" t="s">
        <v>127</v>
      </c>
    </row>
    <row r="1237" spans="1:18">
      <c r="A1237" s="7">
        <v>9</v>
      </c>
      <c r="B1237" s="29" t="s">
        <v>685</v>
      </c>
      <c r="C1237" s="29" t="s">
        <v>686</v>
      </c>
      <c r="D1237" s="30" t="s">
        <v>687</v>
      </c>
      <c r="E1237" s="31"/>
      <c r="F1237" s="31"/>
      <c r="G1237" s="32" t="s">
        <v>11</v>
      </c>
      <c r="H1237" s="33">
        <v>19</v>
      </c>
      <c r="I1237" s="34"/>
      <c r="J1237" s="35"/>
      <c r="K1237" s="36">
        <f>IF(AND(H1237= "",I1237= ""), 0, ROUND(ROUND(J1237, 2) * ROUND(IF(I1237="",H1237,I1237),  0), 2))</f>
        <v/>
      </c>
      <c r="L1237" s="7"/>
      <c r="N1237" s="37">
        <v>0.2</v>
      </c>
      <c r="R1237" s="7">
        <v>9337</v>
      </c>
    </row>
    <row r="1238" spans="1:18" hidden="1">
      <c r="A1238" s="7" t="s">
        <v>48</v>
      </c>
    </row>
    <row r="1239" spans="1:18" hidden="1">
      <c r="A1239" s="7" t="s">
        <v>120</v>
      </c>
    </row>
    <row r="1240" spans="1:18">
      <c r="A1240" s="7">
        <v>5</v>
      </c>
      <c r="B1240" s="26" t="s">
        <v>688</v>
      </c>
      <c r="C1240" s="26" t="s">
        <v>689</v>
      </c>
      <c r="D1240" s="38" t="s">
        <v>690</v>
      </c>
      <c r="E1240" s="38"/>
      <c r="F1240" s="38"/>
      <c r="G1240" s="38"/>
      <c r="H1240" s="38"/>
      <c r="I1240" s="38"/>
      <c r="J1240" s="38"/>
      <c r="K1240" s="38"/>
      <c r="L1240" s="7"/>
    </row>
    <row r="1241" spans="1:18" hidden="1">
      <c r="A1241" s="7" t="s">
        <v>110</v>
      </c>
    </row>
    <row r="1242" spans="1:18" hidden="1">
      <c r="A1242" s="7" t="s">
        <v>110</v>
      </c>
    </row>
    <row r="1243" spans="1:18" hidden="1">
      <c r="A1243" s="7" t="s">
        <v>110</v>
      </c>
    </row>
    <row r="1244" spans="1:18" hidden="1">
      <c r="A1244" s="7" t="s">
        <v>110</v>
      </c>
    </row>
    <row r="1245" spans="1:18" hidden="1">
      <c r="A1245" s="7" t="s">
        <v>110</v>
      </c>
    </row>
    <row r="1246" spans="1:18" hidden="1">
      <c r="A1246" s="7" t="s">
        <v>110</v>
      </c>
    </row>
    <row r="1247" spans="1:18" hidden="1">
      <c r="A1247" s="7" t="s">
        <v>110</v>
      </c>
    </row>
    <row r="1248" spans="1:18" hidden="1">
      <c r="A1248" s="7" t="s">
        <v>110</v>
      </c>
    </row>
    <row r="1249" spans="1:18" hidden="1">
      <c r="A1249" s="41" t="s">
        <v>127</v>
      </c>
    </row>
    <row r="1250" spans="1:18">
      <c r="A1250" s="7">
        <v>9</v>
      </c>
      <c r="B1250" s="29" t="s">
        <v>691</v>
      </c>
      <c r="C1250" s="29" t="s">
        <v>692</v>
      </c>
      <c r="D1250" s="30" t="s">
        <v>693</v>
      </c>
      <c r="E1250" s="31"/>
      <c r="F1250" s="31"/>
      <c r="G1250" s="32" t="s">
        <v>11</v>
      </c>
      <c r="H1250" s="33">
        <v>12</v>
      </c>
      <c r="I1250" s="34"/>
      <c r="J1250" s="35"/>
      <c r="K1250" s="36">
        <f>IF(AND(H1250= "",I1250= ""), 0, ROUND(ROUND(J1250, 2) * ROUND(IF(I1250="",H1250,I1250),  0), 2))</f>
        <v/>
      </c>
      <c r="L1250" s="7"/>
      <c r="N1250" s="37">
        <v>0.2</v>
      </c>
      <c r="R1250" s="7">
        <v>9337</v>
      </c>
    </row>
    <row r="1251" spans="1:18" hidden="1">
      <c r="A1251" s="7" t="s">
        <v>48</v>
      </c>
    </row>
    <row r="1252" spans="1:18" hidden="1">
      <c r="A1252" s="7" t="s">
        <v>120</v>
      </c>
    </row>
    <row r="1253" spans="1:18">
      <c r="A1253" s="7">
        <v>5</v>
      </c>
      <c r="B1253" s="26" t="s">
        <v>694</v>
      </c>
      <c r="C1253" s="26" t="s">
        <v>695</v>
      </c>
      <c r="D1253" s="38" t="s">
        <v>696</v>
      </c>
      <c r="E1253" s="38"/>
      <c r="F1253" s="38"/>
      <c r="G1253" s="38"/>
      <c r="H1253" s="38"/>
      <c r="I1253" s="38"/>
      <c r="J1253" s="38"/>
      <c r="K1253" s="38"/>
      <c r="L1253" s="7"/>
    </row>
    <row r="1254" spans="1:18" hidden="1">
      <c r="A1254" s="7" t="s">
        <v>110</v>
      </c>
    </row>
    <row r="1255" spans="1:18" hidden="1">
      <c r="A1255" s="7" t="s">
        <v>110</v>
      </c>
    </row>
    <row r="1256" spans="1:18" hidden="1">
      <c r="A1256" s="7" t="s">
        <v>110</v>
      </c>
    </row>
    <row r="1257" spans="1:18" hidden="1">
      <c r="A1257" s="7" t="s">
        <v>110</v>
      </c>
    </row>
    <row r="1258" spans="1:18" hidden="1">
      <c r="A1258" s="7" t="s">
        <v>110</v>
      </c>
    </row>
    <row r="1259" spans="1:18" hidden="1">
      <c r="A1259" s="7" t="s">
        <v>110</v>
      </c>
    </row>
    <row r="1260" spans="1:18" hidden="1">
      <c r="A1260" s="7" t="s">
        <v>110</v>
      </c>
    </row>
    <row r="1261" spans="1:18" hidden="1">
      <c r="A1261" s="41" t="s">
        <v>127</v>
      </c>
    </row>
    <row r="1262" spans="1:18">
      <c r="A1262" s="7">
        <v>9</v>
      </c>
      <c r="B1262" s="29" t="s">
        <v>697</v>
      </c>
      <c r="C1262" s="29" t="s">
        <v>698</v>
      </c>
      <c r="D1262" s="30" t="s">
        <v>699</v>
      </c>
      <c r="E1262" s="31"/>
      <c r="F1262" s="31"/>
      <c r="G1262" s="32" t="s">
        <v>11</v>
      </c>
      <c r="H1262" s="33">
        <v>20</v>
      </c>
      <c r="I1262" s="34"/>
      <c r="J1262" s="35"/>
      <c r="K1262" s="36">
        <f>IF(AND(H1262= "",I1262= ""), 0, ROUND(ROUND(J1262, 2) * ROUND(IF(I1262="",H1262,I1262),  0), 2))</f>
        <v/>
      </c>
      <c r="L1262" s="7"/>
      <c r="N1262" s="37">
        <v>0.2</v>
      </c>
      <c r="R1262" s="7">
        <v>9337</v>
      </c>
    </row>
    <row r="1263" spans="1:18" hidden="1">
      <c r="A1263" s="7" t="s">
        <v>48</v>
      </c>
    </row>
    <row r="1264" spans="1:18" hidden="1">
      <c r="A1264" s="7" t="s">
        <v>120</v>
      </c>
    </row>
    <row r="1265" spans="1:18">
      <c r="A1265" s="7">
        <v>5</v>
      </c>
      <c r="B1265" s="26" t="s">
        <v>700</v>
      </c>
      <c r="C1265" s="26"/>
      <c r="D1265" s="38" t="s">
        <v>701</v>
      </c>
      <c r="E1265" s="38"/>
      <c r="F1265" s="38"/>
      <c r="G1265" s="38"/>
      <c r="H1265" s="38"/>
      <c r="I1265" s="38"/>
      <c r="J1265" s="38"/>
      <c r="K1265" s="38"/>
      <c r="L1265" s="7"/>
    </row>
    <row r="1266" spans="1:18" hidden="1">
      <c r="A1266" s="7" t="s">
        <v>110</v>
      </c>
    </row>
    <row r="1267" spans="1:18" hidden="1">
      <c r="A1267" s="7" t="s">
        <v>110</v>
      </c>
    </row>
    <row r="1268" spans="1:18" hidden="1">
      <c r="A1268" s="7" t="s">
        <v>110</v>
      </c>
    </row>
    <row r="1269" spans="1:18" hidden="1">
      <c r="A1269" s="7" t="s">
        <v>110</v>
      </c>
    </row>
    <row r="1270" spans="1:18">
      <c r="A1270" s="7">
        <v>9</v>
      </c>
      <c r="B1270" s="29" t="s">
        <v>702</v>
      </c>
      <c r="C1270" s="29"/>
      <c r="D1270" s="30" t="s">
        <v>703</v>
      </c>
      <c r="E1270" s="31"/>
      <c r="F1270" s="31"/>
      <c r="G1270" s="32" t="s">
        <v>11</v>
      </c>
      <c r="H1270" s="33">
        <v>2</v>
      </c>
      <c r="I1270" s="34"/>
      <c r="J1270" s="35"/>
      <c r="K1270" s="36">
        <f>IF(AND(H1270= "",I1270= ""), 0, ROUND(ROUND(J1270, 2) * ROUND(IF(I1270="",H1270,I1270),  0), 2))</f>
        <v/>
      </c>
      <c r="L1270" s="7"/>
      <c r="N1270" s="37">
        <v>0.2</v>
      </c>
      <c r="R1270" s="7">
        <v>9337</v>
      </c>
    </row>
    <row r="1271" spans="1:18" hidden="1">
      <c r="A1271" s="7" t="s">
        <v>48</v>
      </c>
    </row>
    <row r="1272" spans="1:18" hidden="1">
      <c r="A1272" s="7" t="s">
        <v>120</v>
      </c>
    </row>
    <row r="1273" spans="1:18">
      <c r="A1273" s="7">
        <v>5</v>
      </c>
      <c r="B1273" s="26" t="s">
        <v>704</v>
      </c>
      <c r="C1273" s="26" t="s">
        <v>705</v>
      </c>
      <c r="D1273" s="38" t="s">
        <v>706</v>
      </c>
      <c r="E1273" s="38"/>
      <c r="F1273" s="38"/>
      <c r="G1273" s="38"/>
      <c r="H1273" s="38"/>
      <c r="I1273" s="38"/>
      <c r="J1273" s="38"/>
      <c r="K1273" s="38"/>
      <c r="L1273" s="7"/>
    </row>
    <row r="1274" spans="1:18" hidden="1">
      <c r="A1274" s="7" t="s">
        <v>110</v>
      </c>
    </row>
    <row r="1275" spans="1:18" hidden="1">
      <c r="A1275" s="7" t="s">
        <v>110</v>
      </c>
    </row>
    <row r="1276" spans="1:18" hidden="1">
      <c r="A1276" s="7" t="s">
        <v>110</v>
      </c>
    </row>
    <row r="1277" spans="1:18" hidden="1">
      <c r="A1277" s="7" t="s">
        <v>110</v>
      </c>
    </row>
    <row r="1278" spans="1:18" hidden="1">
      <c r="A1278" s="7" t="s">
        <v>110</v>
      </c>
    </row>
    <row r="1279" spans="1:18" hidden="1">
      <c r="A1279" s="41" t="s">
        <v>127</v>
      </c>
    </row>
    <row r="1280" spans="1:18">
      <c r="A1280" s="7">
        <v>9</v>
      </c>
      <c r="B1280" s="29" t="s">
        <v>707</v>
      </c>
      <c r="C1280" s="29" t="s">
        <v>708</v>
      </c>
      <c r="D1280" s="30" t="s">
        <v>709</v>
      </c>
      <c r="E1280" s="31"/>
      <c r="F1280" s="31"/>
      <c r="G1280" s="32" t="s">
        <v>11</v>
      </c>
      <c r="H1280" s="33">
        <v>5</v>
      </c>
      <c r="I1280" s="34"/>
      <c r="J1280" s="35"/>
      <c r="K1280" s="36">
        <f>IF(AND(H1280= "",I1280= ""), 0, ROUND(ROUND(J1280, 2) * ROUND(IF(I1280="",H1280,I1280),  0), 2))</f>
        <v/>
      </c>
      <c r="L1280" s="7"/>
      <c r="N1280" s="37">
        <v>0.2</v>
      </c>
      <c r="R1280" s="7">
        <v>9337</v>
      </c>
    </row>
    <row r="1281" spans="1:18" hidden="1">
      <c r="A1281" s="7" t="s">
        <v>48</v>
      </c>
    </row>
    <row r="1282" spans="1:18" hidden="1">
      <c r="A1282" s="7" t="s">
        <v>120</v>
      </c>
    </row>
    <row r="1283" spans="1:18">
      <c r="A1283" s="7">
        <v>5</v>
      </c>
      <c r="B1283" s="26" t="s">
        <v>710</v>
      </c>
      <c r="C1283" s="26" t="s">
        <v>711</v>
      </c>
      <c r="D1283" s="38" t="s">
        <v>712</v>
      </c>
      <c r="E1283" s="38"/>
      <c r="F1283" s="38"/>
      <c r="G1283" s="38"/>
      <c r="H1283" s="38"/>
      <c r="I1283" s="38"/>
      <c r="J1283" s="38"/>
      <c r="K1283" s="38"/>
      <c r="L1283" s="7"/>
    </row>
    <row r="1284" spans="1:18" hidden="1">
      <c r="A1284" s="7" t="s">
        <v>110</v>
      </c>
    </row>
    <row r="1285" spans="1:18" hidden="1">
      <c r="A1285" s="7" t="s">
        <v>110</v>
      </c>
    </row>
    <row r="1286" spans="1:18" hidden="1">
      <c r="A1286" s="7" t="s">
        <v>110</v>
      </c>
    </row>
    <row r="1287" spans="1:18" hidden="1">
      <c r="A1287" s="7" t="s">
        <v>110</v>
      </c>
    </row>
    <row r="1288" spans="1:18" hidden="1">
      <c r="A1288" s="7" t="s">
        <v>110</v>
      </c>
    </row>
    <row r="1289" spans="1:18" hidden="1">
      <c r="A1289" s="41" t="s">
        <v>127</v>
      </c>
    </row>
    <row r="1290" spans="1:18" ht="22.5" customHeight="1">
      <c r="A1290" s="7">
        <v>9</v>
      </c>
      <c r="B1290" s="29" t="s">
        <v>713</v>
      </c>
      <c r="C1290" s="29" t="s">
        <v>714</v>
      </c>
      <c r="D1290" s="30" t="s">
        <v>715</v>
      </c>
      <c r="E1290" s="31"/>
      <c r="F1290" s="31"/>
      <c r="G1290" s="32" t="s">
        <v>11</v>
      </c>
      <c r="H1290" s="33">
        <v>1</v>
      </c>
      <c r="I1290" s="34"/>
      <c r="J1290" s="35"/>
      <c r="K1290" s="36">
        <f>IF(AND(H1290= "",I1290= ""), 0, ROUND(ROUND(J1290, 2) * ROUND(IF(I1290="",H1290,I1290),  0), 2))</f>
        <v/>
      </c>
      <c r="L1290" s="7"/>
      <c r="N1290" s="37">
        <v>0.2</v>
      </c>
      <c r="R1290" s="7">
        <v>9337</v>
      </c>
    </row>
    <row r="1291" spans="1:18" hidden="1">
      <c r="A1291" s="7" t="s">
        <v>48</v>
      </c>
    </row>
    <row r="1292" spans="1:18" hidden="1">
      <c r="A1292" s="7" t="s">
        <v>120</v>
      </c>
    </row>
    <row r="1293" spans="1:18">
      <c r="A1293" s="7">
        <v>5</v>
      </c>
      <c r="B1293" s="26" t="s">
        <v>716</v>
      </c>
      <c r="C1293" s="26" t="s">
        <v>717</v>
      </c>
      <c r="D1293" s="38" t="s">
        <v>718</v>
      </c>
      <c r="E1293" s="38"/>
      <c r="F1293" s="38"/>
      <c r="G1293" s="38"/>
      <c r="H1293" s="38"/>
      <c r="I1293" s="38"/>
      <c r="J1293" s="38"/>
      <c r="K1293" s="38"/>
      <c r="L1293" s="7"/>
    </row>
    <row r="1294" spans="1:18" hidden="1">
      <c r="A1294" s="7" t="s">
        <v>110</v>
      </c>
    </row>
    <row r="1295" spans="1:18" hidden="1">
      <c r="A1295" s="7" t="s">
        <v>110</v>
      </c>
    </row>
    <row r="1296" spans="1:18" hidden="1">
      <c r="A1296" s="7" t="s">
        <v>110</v>
      </c>
    </row>
    <row r="1297" spans="1:18" hidden="1">
      <c r="A1297" s="7" t="s">
        <v>110</v>
      </c>
    </row>
    <row r="1298" spans="1:18" hidden="1">
      <c r="A1298" s="7" t="s">
        <v>110</v>
      </c>
    </row>
    <row r="1299" spans="1:18" hidden="1">
      <c r="A1299" s="41" t="s">
        <v>127</v>
      </c>
    </row>
    <row r="1300" spans="1:18" ht="45" customHeight="1">
      <c r="A1300" s="7">
        <v>9</v>
      </c>
      <c r="B1300" s="29" t="s">
        <v>719</v>
      </c>
      <c r="C1300" s="29" t="s">
        <v>720</v>
      </c>
      <c r="D1300" s="30" t="s">
        <v>721</v>
      </c>
      <c r="E1300" s="31"/>
      <c r="F1300" s="31"/>
      <c r="G1300" s="32" t="s">
        <v>11</v>
      </c>
      <c r="H1300" s="33">
        <v>2</v>
      </c>
      <c r="I1300" s="34"/>
      <c r="J1300" s="35"/>
      <c r="K1300" s="36">
        <f>IF(AND(H1300= "",I1300= ""), 0, ROUND(ROUND(J1300, 2) * ROUND(IF(I1300="",H1300,I1300),  0), 2))</f>
        <v/>
      </c>
      <c r="L1300" s="7"/>
      <c r="N1300" s="37">
        <v>0.2</v>
      </c>
      <c r="R1300" s="7">
        <v>9337</v>
      </c>
    </row>
    <row r="1301" spans="1:18" hidden="1">
      <c r="A1301" s="7" t="s">
        <v>48</v>
      </c>
    </row>
    <row r="1302" spans="1:18" hidden="1">
      <c r="A1302" s="7" t="s">
        <v>120</v>
      </c>
    </row>
    <row r="1303" spans="1:18">
      <c r="A1303" s="7">
        <v>5</v>
      </c>
      <c r="B1303" s="26" t="s">
        <v>722</v>
      </c>
      <c r="C1303" s="26" t="s">
        <v>723</v>
      </c>
      <c r="D1303" s="38" t="s">
        <v>724</v>
      </c>
      <c r="E1303" s="38"/>
      <c r="F1303" s="38"/>
      <c r="G1303" s="38"/>
      <c r="H1303" s="38"/>
      <c r="I1303" s="38"/>
      <c r="J1303" s="38"/>
      <c r="K1303" s="38"/>
      <c r="L1303" s="7"/>
    </row>
    <row r="1304" spans="1:18" hidden="1">
      <c r="A1304" s="7" t="s">
        <v>110</v>
      </c>
    </row>
    <row r="1305" spans="1:18" hidden="1">
      <c r="A1305" s="7" t="s">
        <v>110</v>
      </c>
    </row>
    <row r="1306" spans="1:18" hidden="1">
      <c r="A1306" s="7" t="s">
        <v>110</v>
      </c>
    </row>
    <row r="1307" spans="1:18" hidden="1">
      <c r="A1307" s="7" t="s">
        <v>110</v>
      </c>
    </row>
    <row r="1308" spans="1:18" hidden="1">
      <c r="A1308" s="7" t="s">
        <v>110</v>
      </c>
    </row>
    <row r="1309" spans="1:18" hidden="1">
      <c r="A1309" s="7" t="s">
        <v>110</v>
      </c>
    </row>
    <row r="1310" spans="1:18" hidden="1">
      <c r="A1310" s="7" t="s">
        <v>110</v>
      </c>
    </row>
    <row r="1311" spans="1:18" hidden="1">
      <c r="A1311" s="7" t="s">
        <v>110</v>
      </c>
    </row>
    <row r="1312" spans="1:18" hidden="1">
      <c r="A1312" s="7" t="s">
        <v>110</v>
      </c>
    </row>
    <row r="1313" spans="1:18" hidden="1">
      <c r="A1313" s="41" t="s">
        <v>127</v>
      </c>
    </row>
    <row r="1314" spans="1:18">
      <c r="A1314" s="7">
        <v>9</v>
      </c>
      <c r="B1314" s="29" t="s">
        <v>725</v>
      </c>
      <c r="C1314" s="29" t="s">
        <v>726</v>
      </c>
      <c r="D1314" s="30" t="s">
        <v>727</v>
      </c>
      <c r="E1314" s="31"/>
      <c r="F1314" s="31"/>
      <c r="G1314" s="32" t="s">
        <v>11</v>
      </c>
      <c r="H1314" s="33">
        <v>2</v>
      </c>
      <c r="I1314" s="34"/>
      <c r="J1314" s="35"/>
      <c r="K1314" s="36">
        <f>IF(AND(H1314= "",I1314= ""), 0, ROUND(ROUND(J1314, 2) * ROUND(IF(I1314="",H1314,I1314),  0), 2))</f>
        <v/>
      </c>
      <c r="L1314" s="7"/>
      <c r="N1314" s="37">
        <v>0.2</v>
      </c>
      <c r="R1314" s="7">
        <v>9337</v>
      </c>
    </row>
    <row r="1315" spans="1:18" hidden="1">
      <c r="A1315" s="7" t="s">
        <v>48</v>
      </c>
    </row>
    <row r="1316" spans="1:18" hidden="1">
      <c r="A1316" s="7" t="s">
        <v>120</v>
      </c>
    </row>
    <row r="1317" spans="1:18">
      <c r="A1317" s="7">
        <v>5</v>
      </c>
      <c r="B1317" s="26" t="s">
        <v>728</v>
      </c>
      <c r="C1317" s="26" t="s">
        <v>729</v>
      </c>
      <c r="D1317" s="38" t="s">
        <v>730</v>
      </c>
      <c r="E1317" s="38"/>
      <c r="F1317" s="38"/>
      <c r="G1317" s="38"/>
      <c r="H1317" s="38"/>
      <c r="I1317" s="38"/>
      <c r="J1317" s="38"/>
      <c r="K1317" s="38"/>
      <c r="L1317" s="7"/>
    </row>
    <row r="1318" spans="1:18" hidden="1">
      <c r="A1318" s="7" t="s">
        <v>110</v>
      </c>
    </row>
    <row r="1319" spans="1:18" hidden="1">
      <c r="A1319" s="7" t="s">
        <v>110</v>
      </c>
    </row>
    <row r="1320" spans="1:18" hidden="1">
      <c r="A1320" s="7" t="s">
        <v>110</v>
      </c>
    </row>
    <row r="1321" spans="1:18" hidden="1">
      <c r="A1321" s="7" t="s">
        <v>110</v>
      </c>
    </row>
    <row r="1322" spans="1:18" hidden="1">
      <c r="A1322" s="41" t="s">
        <v>127</v>
      </c>
    </row>
    <row r="1323" spans="1:18" hidden="1">
      <c r="A1323" s="7" t="s">
        <v>110</v>
      </c>
    </row>
    <row r="1324" spans="1:18">
      <c r="A1324" s="7">
        <v>9</v>
      </c>
      <c r="B1324" s="29" t="s">
        <v>731</v>
      </c>
      <c r="C1324" s="29" t="s">
        <v>732</v>
      </c>
      <c r="D1324" s="30" t="s">
        <v>733</v>
      </c>
      <c r="E1324" s="31"/>
      <c r="F1324" s="31"/>
      <c r="G1324" s="32" t="s">
        <v>11</v>
      </c>
      <c r="H1324" s="33">
        <v>2</v>
      </c>
      <c r="I1324" s="34"/>
      <c r="J1324" s="35"/>
      <c r="K1324" s="36">
        <f>IF(AND(H1324= "",I1324= ""), 0, ROUND(ROUND(J1324, 2) * ROUND(IF(I1324="",H1324,I1324),  0), 2))</f>
        <v/>
      </c>
      <c r="L1324" s="7"/>
      <c r="N1324" s="37">
        <v>0.2</v>
      </c>
      <c r="R1324" s="7">
        <v>9337</v>
      </c>
    </row>
    <row r="1325" spans="1:18" hidden="1">
      <c r="A1325" s="7" t="s">
        <v>48</v>
      </c>
    </row>
    <row r="1326" spans="1:18" hidden="1">
      <c r="A1326" s="7" t="s">
        <v>120</v>
      </c>
    </row>
    <row r="1327" spans="1:18">
      <c r="A1327" s="7">
        <v>5</v>
      </c>
      <c r="B1327" s="26" t="s">
        <v>734</v>
      </c>
      <c r="C1327" s="26" t="s">
        <v>735</v>
      </c>
      <c r="D1327" s="38" t="s">
        <v>736</v>
      </c>
      <c r="E1327" s="38"/>
      <c r="F1327" s="38"/>
      <c r="G1327" s="38"/>
      <c r="H1327" s="38"/>
      <c r="I1327" s="38"/>
      <c r="J1327" s="38"/>
      <c r="K1327" s="38"/>
      <c r="L1327" s="7"/>
    </row>
    <row r="1328" spans="1:18" hidden="1">
      <c r="A1328" s="7" t="s">
        <v>110</v>
      </c>
    </row>
    <row r="1329" spans="1:18" hidden="1">
      <c r="A1329" s="7" t="s">
        <v>110</v>
      </c>
    </row>
    <row r="1330" spans="1:18" hidden="1">
      <c r="A1330" s="7" t="s">
        <v>110</v>
      </c>
    </row>
    <row r="1331" spans="1:18" hidden="1">
      <c r="A1331" s="7" t="s">
        <v>110</v>
      </c>
    </row>
    <row r="1332" spans="1:18" hidden="1">
      <c r="A1332" s="41" t="s">
        <v>127</v>
      </c>
    </row>
    <row r="1333" spans="1:18" ht="22.5" customHeight="1">
      <c r="A1333" s="7">
        <v>9</v>
      </c>
      <c r="B1333" s="29" t="s">
        <v>737</v>
      </c>
      <c r="C1333" s="29" t="s">
        <v>738</v>
      </c>
      <c r="D1333" s="30" t="s">
        <v>739</v>
      </c>
      <c r="E1333" s="31"/>
      <c r="F1333" s="31"/>
      <c r="G1333" s="32" t="s">
        <v>11</v>
      </c>
      <c r="H1333" s="33">
        <v>1</v>
      </c>
      <c r="I1333" s="34"/>
      <c r="J1333" s="35"/>
      <c r="K1333" s="36">
        <f>IF(AND(H1333= "",I1333= ""), 0, ROUND(ROUND(J1333, 2) * ROUND(IF(I1333="",H1333,I1333),  0), 2))</f>
        <v/>
      </c>
      <c r="L1333" s="7"/>
      <c r="N1333" s="37">
        <v>0.2</v>
      </c>
      <c r="R1333" s="7">
        <v>9337</v>
      </c>
    </row>
    <row r="1334" spans="1:18" hidden="1">
      <c r="A1334" s="7" t="s">
        <v>48</v>
      </c>
    </row>
    <row r="1335" spans="1:18" hidden="1">
      <c r="A1335" s="7" t="s">
        <v>120</v>
      </c>
    </row>
    <row r="1336" spans="1:18">
      <c r="A1336" s="7">
        <v>5</v>
      </c>
      <c r="B1336" s="26" t="s">
        <v>740</v>
      </c>
      <c r="C1336" s="26" t="s">
        <v>741</v>
      </c>
      <c r="D1336" s="38" t="s">
        <v>742</v>
      </c>
      <c r="E1336" s="38"/>
      <c r="F1336" s="38"/>
      <c r="G1336" s="38"/>
      <c r="H1336" s="38"/>
      <c r="I1336" s="38"/>
      <c r="J1336" s="38"/>
      <c r="K1336" s="38"/>
      <c r="L1336" s="7"/>
    </row>
    <row r="1337" spans="1:18" hidden="1">
      <c r="A1337" s="7" t="s">
        <v>110</v>
      </c>
    </row>
    <row r="1338" spans="1:18" hidden="1">
      <c r="A1338" s="41" t="s">
        <v>127</v>
      </c>
    </row>
    <row r="1339" spans="1:18" ht="22.5" customHeight="1">
      <c r="A1339" s="7">
        <v>9</v>
      </c>
      <c r="B1339" s="29" t="s">
        <v>743</v>
      </c>
      <c r="C1339" s="29" t="s">
        <v>744</v>
      </c>
      <c r="D1339" s="30" t="s">
        <v>745</v>
      </c>
      <c r="E1339" s="31"/>
      <c r="F1339" s="31"/>
      <c r="G1339" s="32" t="s">
        <v>11</v>
      </c>
      <c r="H1339" s="33">
        <v>5</v>
      </c>
      <c r="I1339" s="34"/>
      <c r="J1339" s="35"/>
      <c r="K1339" s="36">
        <f>IF(AND(H1339= "",I1339= ""), 0, ROUND(ROUND(J1339, 2) * ROUND(IF(I1339="",H1339,I1339),  0), 2))</f>
        <v/>
      </c>
      <c r="L1339" s="7"/>
      <c r="N1339" s="37">
        <v>0.2</v>
      </c>
      <c r="R1339" s="7">
        <v>9337</v>
      </c>
    </row>
    <row r="1340" spans="1:18" hidden="1">
      <c r="A1340" s="7" t="s">
        <v>48</v>
      </c>
    </row>
    <row r="1341" spans="1:18" hidden="1">
      <c r="A1341" s="7" t="s">
        <v>120</v>
      </c>
    </row>
    <row r="1342" spans="1:18">
      <c r="A1342" s="7">
        <v>5</v>
      </c>
      <c r="B1342" s="26" t="s">
        <v>740</v>
      </c>
      <c r="C1342" s="26"/>
      <c r="D1342" s="38" t="s">
        <v>746</v>
      </c>
      <c r="E1342" s="38"/>
      <c r="F1342" s="38"/>
      <c r="G1342" s="38"/>
      <c r="H1342" s="38"/>
      <c r="I1342" s="38"/>
      <c r="J1342" s="38"/>
      <c r="K1342" s="38"/>
      <c r="L1342" s="7"/>
    </row>
    <row r="1343" spans="1:18" hidden="1">
      <c r="A1343" s="7" t="s">
        <v>110</v>
      </c>
    </row>
    <row r="1344" spans="1:18" hidden="1">
      <c r="A1344" s="41" t="s">
        <v>127</v>
      </c>
    </row>
    <row r="1345" spans="1:18" ht="22.5" customHeight="1">
      <c r="A1345" s="7">
        <v>9</v>
      </c>
      <c r="B1345" s="29" t="s">
        <v>743</v>
      </c>
      <c r="C1345" s="29"/>
      <c r="D1345" s="30" t="s">
        <v>745</v>
      </c>
      <c r="E1345" s="31"/>
      <c r="F1345" s="31"/>
      <c r="G1345" s="32" t="s">
        <v>102</v>
      </c>
      <c r="H1345" s="33">
        <v>1</v>
      </c>
      <c r="I1345" s="34"/>
      <c r="J1345" s="35"/>
      <c r="K1345" s="36">
        <f>IF(AND(H1345= "",I1345= ""), 0, ROUND(ROUND(J1345, 2) * ROUND(IF(I1345="",H1345,I1345),  0), 2))</f>
        <v/>
      </c>
      <c r="L1345" s="7"/>
      <c r="N1345" s="37">
        <v>0.2</v>
      </c>
      <c r="R1345" s="7">
        <v>9337</v>
      </c>
    </row>
    <row r="1346" spans="1:18" hidden="1">
      <c r="A1346" s="7" t="s">
        <v>48</v>
      </c>
    </row>
    <row r="1347" spans="1:18" hidden="1">
      <c r="A1347" s="7" t="s">
        <v>120</v>
      </c>
    </row>
    <row r="1348" spans="1:18" hidden="1">
      <c r="A1348" s="7" t="s">
        <v>49</v>
      </c>
    </row>
    <row r="1349" spans="1:18">
      <c r="A1349" s="7">
        <v>4</v>
      </c>
      <c r="B1349" s="26" t="s">
        <v>747</v>
      </c>
      <c r="C1349" s="26" t="s">
        <v>748</v>
      </c>
      <c r="D1349" s="28" t="s">
        <v>749</v>
      </c>
      <c r="E1349" s="28"/>
      <c r="F1349" s="28"/>
      <c r="G1349" s="28"/>
      <c r="H1349" s="28"/>
      <c r="I1349" s="28"/>
      <c r="J1349" s="28"/>
      <c r="K1349" s="28"/>
      <c r="L1349" s="7"/>
    </row>
    <row r="1350" spans="1:18" hidden="1">
      <c r="A1350" s="7" t="s">
        <v>44</v>
      </c>
    </row>
    <row r="1351" spans="1:18" hidden="1">
      <c r="A1351" s="7" t="s">
        <v>44</v>
      </c>
    </row>
    <row r="1352" spans="1:18">
      <c r="A1352" s="7">
        <v>5</v>
      </c>
      <c r="B1352" s="26" t="s">
        <v>750</v>
      </c>
      <c r="C1352" s="26" t="s">
        <v>751</v>
      </c>
      <c r="D1352" s="38" t="s">
        <v>752</v>
      </c>
      <c r="E1352" s="38"/>
      <c r="F1352" s="38"/>
      <c r="G1352" s="38"/>
      <c r="H1352" s="38"/>
      <c r="I1352" s="38"/>
      <c r="J1352" s="38"/>
      <c r="K1352" s="38"/>
      <c r="L1352" s="7"/>
    </row>
    <row r="1353" spans="1:18" hidden="1">
      <c r="A1353" s="7" t="s">
        <v>110</v>
      </c>
    </row>
    <row r="1354" spans="1:18" hidden="1">
      <c r="A1354" s="41" t="s">
        <v>127</v>
      </c>
    </row>
    <row r="1355" spans="1:18">
      <c r="A1355" s="7">
        <v>9</v>
      </c>
      <c r="B1355" s="29" t="s">
        <v>753</v>
      </c>
      <c r="C1355" s="29" t="s">
        <v>754</v>
      </c>
      <c r="D1355" s="30" t="s">
        <v>755</v>
      </c>
      <c r="E1355" s="31"/>
      <c r="F1355" s="31"/>
      <c r="G1355" s="32" t="s">
        <v>11</v>
      </c>
      <c r="H1355" s="33">
        <v>25</v>
      </c>
      <c r="I1355" s="34"/>
      <c r="J1355" s="35"/>
      <c r="K1355" s="36">
        <f>IF(AND(H1355= "",I1355= ""), 0, ROUND(ROUND(J1355, 2) * ROUND(IF(I1355="",H1355,I1355),  0), 2))</f>
        <v/>
      </c>
      <c r="L1355" s="7"/>
      <c r="N1355" s="37">
        <v>0.2</v>
      </c>
      <c r="R1355" s="7">
        <v>9337</v>
      </c>
    </row>
    <row r="1356" spans="1:18" hidden="1">
      <c r="A1356" s="7" t="s">
        <v>48</v>
      </c>
    </row>
    <row r="1357" spans="1:18" hidden="1">
      <c r="A1357" s="7" t="s">
        <v>120</v>
      </c>
    </row>
    <row r="1358" spans="1:18">
      <c r="A1358" s="7">
        <v>5</v>
      </c>
      <c r="B1358" s="26" t="s">
        <v>756</v>
      </c>
      <c r="C1358" s="26" t="s">
        <v>757</v>
      </c>
      <c r="D1358" s="38" t="s">
        <v>758</v>
      </c>
      <c r="E1358" s="38"/>
      <c r="F1358" s="38"/>
      <c r="G1358" s="38"/>
      <c r="H1358" s="38"/>
      <c r="I1358" s="38"/>
      <c r="J1358" s="38"/>
      <c r="K1358" s="38"/>
      <c r="L1358" s="7"/>
    </row>
    <row r="1359" spans="1:18" hidden="1">
      <c r="A1359" s="7" t="s">
        <v>110</v>
      </c>
    </row>
    <row r="1360" spans="1:18" hidden="1">
      <c r="A1360" s="41" t="s">
        <v>127</v>
      </c>
    </row>
    <row r="1361" spans="1:18">
      <c r="A1361" s="7">
        <v>9</v>
      </c>
      <c r="B1361" s="29" t="s">
        <v>759</v>
      </c>
      <c r="C1361" s="29" t="s">
        <v>760</v>
      </c>
      <c r="D1361" s="30" t="s">
        <v>761</v>
      </c>
      <c r="E1361" s="31"/>
      <c r="F1361" s="31"/>
      <c r="G1361" s="32" t="s">
        <v>11</v>
      </c>
      <c r="H1361" s="33">
        <v>22</v>
      </c>
      <c r="I1361" s="34"/>
      <c r="J1361" s="35"/>
      <c r="K1361" s="36">
        <f>IF(AND(H1361= "",I1361= ""), 0, ROUND(ROUND(J1361, 2) * ROUND(IF(I1361="",H1361,I1361),  0), 2))</f>
        <v/>
      </c>
      <c r="L1361" s="7"/>
      <c r="N1361" s="37">
        <v>0.2</v>
      </c>
      <c r="R1361" s="7">
        <v>9337</v>
      </c>
    </row>
    <row r="1362" spans="1:18" hidden="1">
      <c r="A1362" s="7" t="s">
        <v>48</v>
      </c>
    </row>
    <row r="1363" spans="1:18" hidden="1">
      <c r="A1363" s="7" t="s">
        <v>120</v>
      </c>
    </row>
    <row r="1364" spans="1:18">
      <c r="A1364" s="7">
        <v>5</v>
      </c>
      <c r="B1364" s="26" t="s">
        <v>762</v>
      </c>
      <c r="C1364" s="26" t="s">
        <v>763</v>
      </c>
      <c r="D1364" s="38" t="s">
        <v>764</v>
      </c>
      <c r="E1364" s="38"/>
      <c r="F1364" s="38"/>
      <c r="G1364" s="38"/>
      <c r="H1364" s="38"/>
      <c r="I1364" s="38"/>
      <c r="J1364" s="38"/>
      <c r="K1364" s="38"/>
      <c r="L1364" s="7"/>
    </row>
    <row r="1365" spans="1:18" hidden="1">
      <c r="A1365" s="7" t="s">
        <v>110</v>
      </c>
    </row>
    <row r="1366" spans="1:18" hidden="1">
      <c r="A1366" s="41" t="s">
        <v>127</v>
      </c>
    </row>
    <row r="1367" spans="1:18">
      <c r="A1367" s="7">
        <v>9</v>
      </c>
      <c r="B1367" s="29" t="s">
        <v>765</v>
      </c>
      <c r="C1367" s="29" t="s">
        <v>766</v>
      </c>
      <c r="D1367" s="30" t="s">
        <v>767</v>
      </c>
      <c r="E1367" s="31"/>
      <c r="F1367" s="31"/>
      <c r="G1367" s="32" t="s">
        <v>11</v>
      </c>
      <c r="H1367" s="33">
        <v>24</v>
      </c>
      <c r="I1367" s="34"/>
      <c r="J1367" s="35"/>
      <c r="K1367" s="36">
        <f>IF(AND(H1367= "",I1367= ""), 0, ROUND(ROUND(J1367, 2) * ROUND(IF(I1367="",H1367,I1367),  0), 2))</f>
        <v/>
      </c>
      <c r="L1367" s="7"/>
      <c r="N1367" s="37">
        <v>0.2</v>
      </c>
      <c r="R1367" s="7">
        <v>9337</v>
      </c>
    </row>
    <row r="1368" spans="1:18" hidden="1">
      <c r="A1368" s="7" t="s">
        <v>48</v>
      </c>
    </row>
    <row r="1369" spans="1:18" hidden="1">
      <c r="A1369" s="7" t="s">
        <v>120</v>
      </c>
    </row>
    <row r="1370" spans="1:18" hidden="1">
      <c r="A1370" s="7" t="s">
        <v>49</v>
      </c>
    </row>
    <row r="1371" spans="1:18" ht="30" customHeight="1">
      <c r="A1371" s="7">
        <v>4</v>
      </c>
      <c r="B1371" s="26" t="s">
        <v>768</v>
      </c>
      <c r="C1371" s="26" t="s">
        <v>769</v>
      </c>
      <c r="D1371" s="28" t="s">
        <v>770</v>
      </c>
      <c r="E1371" s="28"/>
      <c r="F1371" s="28"/>
      <c r="G1371" s="28"/>
      <c r="H1371" s="28"/>
      <c r="I1371" s="28"/>
      <c r="J1371" s="28"/>
      <c r="K1371" s="28"/>
      <c r="L1371" s="7"/>
    </row>
    <row r="1372" spans="1:18" hidden="1">
      <c r="A1372" s="7" t="s">
        <v>44</v>
      </c>
    </row>
    <row r="1373" spans="1:18">
      <c r="A1373" s="7">
        <v>5</v>
      </c>
      <c r="B1373" s="26" t="s">
        <v>771</v>
      </c>
      <c r="C1373" s="26"/>
      <c r="D1373" s="38" t="s">
        <v>772</v>
      </c>
      <c r="E1373" s="38"/>
      <c r="F1373" s="38"/>
      <c r="G1373" s="38"/>
      <c r="H1373" s="38"/>
      <c r="I1373" s="38"/>
      <c r="J1373" s="38"/>
      <c r="K1373" s="38"/>
      <c r="L1373" s="7"/>
    </row>
    <row r="1374" spans="1:18" hidden="1">
      <c r="A1374" s="7" t="s">
        <v>110</v>
      </c>
    </row>
    <row r="1375" spans="1:18" hidden="1">
      <c r="A1375" s="41" t="s">
        <v>127</v>
      </c>
    </row>
    <row r="1376" spans="1:18">
      <c r="A1376" s="7">
        <v>9</v>
      </c>
      <c r="B1376" s="29" t="s">
        <v>773</v>
      </c>
      <c r="C1376" s="29"/>
      <c r="D1376" s="30" t="s">
        <v>774</v>
      </c>
      <c r="E1376" s="31"/>
      <c r="F1376" s="31"/>
      <c r="G1376" s="32" t="s">
        <v>775</v>
      </c>
      <c r="H1376" s="39">
        <v>24</v>
      </c>
      <c r="I1376" s="40"/>
      <c r="J1376" s="35"/>
      <c r="K1376" s="36">
        <f>IF(AND(H1376= "",I1376= ""), 0, ROUND(ROUND(J1376, 2) * ROUND(IF(I1376="",H1376,I1376),  2), 2))</f>
        <v/>
      </c>
      <c r="L1376" s="7"/>
      <c r="N1376" s="37">
        <v>0.2</v>
      </c>
      <c r="R1376" s="7">
        <v>9337</v>
      </c>
    </row>
    <row r="1377" spans="1:18" hidden="1">
      <c r="A1377" s="7" t="s">
        <v>48</v>
      </c>
    </row>
    <row r="1378" spans="1:18" hidden="1">
      <c r="A1378" s="7" t="s">
        <v>120</v>
      </c>
    </row>
    <row r="1379" spans="1:18">
      <c r="A1379" s="7">
        <v>5</v>
      </c>
      <c r="B1379" s="26" t="s">
        <v>776</v>
      </c>
      <c r="C1379" s="26"/>
      <c r="D1379" s="38" t="s">
        <v>777</v>
      </c>
      <c r="E1379" s="38"/>
      <c r="F1379" s="38"/>
      <c r="G1379" s="38"/>
      <c r="H1379" s="38"/>
      <c r="I1379" s="38"/>
      <c r="J1379" s="38"/>
      <c r="K1379" s="38"/>
      <c r="L1379" s="7"/>
    </row>
    <row r="1380" spans="1:18" hidden="1">
      <c r="A1380" s="7" t="s">
        <v>110</v>
      </c>
    </row>
    <row r="1381" spans="1:18" hidden="1">
      <c r="A1381" s="41" t="s">
        <v>127</v>
      </c>
    </row>
    <row r="1382" spans="1:18">
      <c r="A1382" s="7">
        <v>9</v>
      </c>
      <c r="B1382" s="29" t="s">
        <v>778</v>
      </c>
      <c r="C1382" s="29"/>
      <c r="D1382" s="30" t="s">
        <v>779</v>
      </c>
      <c r="E1382" s="31"/>
      <c r="F1382" s="31"/>
      <c r="G1382" s="32" t="s">
        <v>11</v>
      </c>
      <c r="H1382" s="33">
        <v>1</v>
      </c>
      <c r="I1382" s="34"/>
      <c r="J1382" s="35"/>
      <c r="K1382" s="36">
        <f>IF(AND(H1382= "",I1382= ""), 0, ROUND(ROUND(J1382, 2) * ROUND(IF(I1382="",H1382,I1382),  0), 2))</f>
        <v/>
      </c>
      <c r="L1382" s="7"/>
      <c r="N1382" s="37">
        <v>0.2</v>
      </c>
      <c r="R1382" s="7">
        <v>9337</v>
      </c>
    </row>
    <row r="1383" spans="1:18" hidden="1">
      <c r="A1383" s="7" t="s">
        <v>48</v>
      </c>
    </row>
    <row r="1384" spans="1:18" hidden="1">
      <c r="A1384" s="7" t="s">
        <v>120</v>
      </c>
    </row>
    <row r="1385" spans="1:18">
      <c r="A1385" s="7">
        <v>5</v>
      </c>
      <c r="B1385" s="26" t="s">
        <v>780</v>
      </c>
      <c r="C1385" s="26"/>
      <c r="D1385" s="38" t="s">
        <v>781</v>
      </c>
      <c r="E1385" s="38"/>
      <c r="F1385" s="38"/>
      <c r="G1385" s="38"/>
      <c r="H1385" s="38"/>
      <c r="I1385" s="38"/>
      <c r="J1385" s="38"/>
      <c r="K1385" s="38"/>
      <c r="L1385" s="7"/>
    </row>
    <row r="1386" spans="1:18" hidden="1">
      <c r="A1386" s="7" t="s">
        <v>110</v>
      </c>
    </row>
    <row r="1387" spans="1:18" hidden="1">
      <c r="A1387" s="7" t="s">
        <v>110</v>
      </c>
    </row>
    <row r="1388" spans="1:18" hidden="1">
      <c r="A1388" s="7" t="s">
        <v>110</v>
      </c>
    </row>
    <row r="1389" spans="1:18" hidden="1">
      <c r="A1389" s="7" t="s">
        <v>110</v>
      </c>
    </row>
    <row r="1390" spans="1:18" hidden="1">
      <c r="A1390" s="7" t="s">
        <v>110</v>
      </c>
    </row>
    <row r="1391" spans="1:18" hidden="1">
      <c r="A1391" s="7" t="s">
        <v>110</v>
      </c>
    </row>
    <row r="1392" spans="1:18" hidden="1">
      <c r="A1392" s="7" t="s">
        <v>110</v>
      </c>
    </row>
    <row r="1393" spans="1:18" hidden="1">
      <c r="A1393" s="7" t="s">
        <v>110</v>
      </c>
    </row>
    <row r="1394" spans="1:18" hidden="1">
      <c r="A1394" s="7" t="s">
        <v>110</v>
      </c>
    </row>
    <row r="1395" spans="1:18" hidden="1">
      <c r="A1395" s="7" t="s">
        <v>110</v>
      </c>
    </row>
    <row r="1396" spans="1:18" hidden="1">
      <c r="A1396" s="7" t="s">
        <v>110</v>
      </c>
    </row>
    <row r="1397" spans="1:18" hidden="1">
      <c r="A1397" s="7" t="s">
        <v>110</v>
      </c>
    </row>
    <row r="1398" spans="1:18" ht="22.5" customHeight="1">
      <c r="A1398" s="7">
        <v>9</v>
      </c>
      <c r="B1398" s="29" t="s">
        <v>782</v>
      </c>
      <c r="C1398" s="29"/>
      <c r="D1398" s="30" t="s">
        <v>783</v>
      </c>
      <c r="E1398" s="31"/>
      <c r="F1398" s="31"/>
      <c r="G1398" s="32" t="s">
        <v>11</v>
      </c>
      <c r="H1398" s="33">
        <v>1</v>
      </c>
      <c r="I1398" s="34"/>
      <c r="J1398" s="35"/>
      <c r="K1398" s="36">
        <f>IF(AND(H1398= "",I1398= ""), 0, ROUND(ROUND(J1398, 2) * ROUND(IF(I1398="",H1398,I1398),  0), 2))</f>
        <v/>
      </c>
      <c r="L1398" s="7"/>
      <c r="N1398" s="37">
        <v>0.2</v>
      </c>
      <c r="R1398" s="7">
        <v>9337</v>
      </c>
    </row>
    <row r="1399" spans="1:18" hidden="1">
      <c r="A1399" s="7" t="s">
        <v>48</v>
      </c>
    </row>
    <row r="1400" spans="1:18" hidden="1">
      <c r="A1400" s="7" t="s">
        <v>120</v>
      </c>
    </row>
    <row r="1401" spans="1:18">
      <c r="A1401" s="7">
        <v>5</v>
      </c>
      <c r="B1401" s="26" t="s">
        <v>784</v>
      </c>
      <c r="C1401" s="26"/>
      <c r="D1401" s="38" t="s">
        <v>785</v>
      </c>
      <c r="E1401" s="38"/>
      <c r="F1401" s="38"/>
      <c r="G1401" s="38"/>
      <c r="H1401" s="38"/>
      <c r="I1401" s="38"/>
      <c r="J1401" s="38"/>
      <c r="K1401" s="38"/>
      <c r="L1401" s="7"/>
    </row>
    <row r="1402" spans="1:18" hidden="1">
      <c r="A1402" s="7" t="s">
        <v>110</v>
      </c>
    </row>
    <row r="1403" spans="1:18">
      <c r="A1403" s="7">
        <v>9</v>
      </c>
      <c r="B1403" s="29" t="s">
        <v>786</v>
      </c>
      <c r="C1403" s="29"/>
      <c r="D1403" s="30" t="s">
        <v>787</v>
      </c>
      <c r="E1403" s="31"/>
      <c r="F1403" s="31"/>
      <c r="G1403" s="32" t="s">
        <v>11</v>
      </c>
      <c r="H1403" s="33">
        <v>1</v>
      </c>
      <c r="I1403" s="34"/>
      <c r="J1403" s="35"/>
      <c r="K1403" s="36">
        <f>IF(AND(H1403= "",I1403= ""), 0, ROUND(ROUND(J1403, 2) * ROUND(IF(I1403="",H1403,I1403),  0), 2))</f>
        <v/>
      </c>
      <c r="L1403" s="7"/>
      <c r="N1403" s="37">
        <v>0.2</v>
      </c>
      <c r="R1403" s="7">
        <v>9337</v>
      </c>
    </row>
    <row r="1404" spans="1:18" hidden="1">
      <c r="A1404" s="7" t="s">
        <v>48</v>
      </c>
    </row>
    <row r="1405" spans="1:18" hidden="1">
      <c r="A1405" s="7" t="s">
        <v>120</v>
      </c>
    </row>
    <row r="1406" spans="1:18">
      <c r="A1406" s="7">
        <v>5</v>
      </c>
      <c r="B1406" s="26" t="s">
        <v>788</v>
      </c>
      <c r="C1406" s="26"/>
      <c r="D1406" s="38" t="s">
        <v>789</v>
      </c>
      <c r="E1406" s="38"/>
      <c r="F1406" s="38"/>
      <c r="G1406" s="38"/>
      <c r="H1406" s="38"/>
      <c r="I1406" s="38"/>
      <c r="J1406" s="38"/>
      <c r="K1406" s="38"/>
      <c r="L1406" s="7"/>
    </row>
    <row r="1407" spans="1:18" hidden="1">
      <c r="A1407" s="7" t="s">
        <v>110</v>
      </c>
    </row>
    <row r="1408" spans="1:18">
      <c r="A1408" s="7">
        <v>9</v>
      </c>
      <c r="B1408" s="29" t="s">
        <v>790</v>
      </c>
      <c r="C1408" s="29"/>
      <c r="D1408" s="30" t="s">
        <v>791</v>
      </c>
      <c r="E1408" s="31"/>
      <c r="F1408" s="31"/>
      <c r="G1408" s="32" t="s">
        <v>11</v>
      </c>
      <c r="H1408" s="33">
        <v>1</v>
      </c>
      <c r="I1408" s="34"/>
      <c r="J1408" s="35"/>
      <c r="K1408" s="36">
        <f>IF(AND(H1408= "",I1408= ""), 0, ROUND(ROUND(J1408, 2) * ROUND(IF(I1408="",H1408,I1408),  0), 2))</f>
        <v/>
      </c>
      <c r="L1408" s="7"/>
      <c r="N1408" s="37">
        <v>0.2</v>
      </c>
      <c r="R1408" s="7">
        <v>9337</v>
      </c>
    </row>
    <row r="1409" spans="1:18" hidden="1">
      <c r="A1409" s="7" t="s">
        <v>48</v>
      </c>
    </row>
    <row r="1410" spans="1:18" hidden="1">
      <c r="A1410" s="7" t="s">
        <v>120</v>
      </c>
    </row>
    <row r="1411" spans="1:18">
      <c r="A1411" s="7">
        <v>5</v>
      </c>
      <c r="B1411" s="26" t="s">
        <v>792</v>
      </c>
      <c r="C1411" s="26"/>
      <c r="D1411" s="38" t="s">
        <v>793</v>
      </c>
      <c r="E1411" s="38"/>
      <c r="F1411" s="38"/>
      <c r="G1411" s="38"/>
      <c r="H1411" s="38"/>
      <c r="I1411" s="38"/>
      <c r="J1411" s="38"/>
      <c r="K1411" s="38"/>
      <c r="L1411" s="7"/>
    </row>
    <row r="1412" spans="1:18" hidden="1">
      <c r="A1412" s="7" t="s">
        <v>110</v>
      </c>
    </row>
    <row r="1413" spans="1:18" hidden="1">
      <c r="A1413" s="7" t="s">
        <v>110</v>
      </c>
    </row>
    <row r="1414" spans="1:18" hidden="1">
      <c r="A1414" s="7" t="s">
        <v>110</v>
      </c>
    </row>
    <row r="1415" spans="1:18" hidden="1">
      <c r="A1415" s="7" t="s">
        <v>110</v>
      </c>
    </row>
    <row r="1416" spans="1:18" hidden="1">
      <c r="A1416" s="7" t="s">
        <v>110</v>
      </c>
    </row>
    <row r="1417" spans="1:18" hidden="1">
      <c r="A1417" s="7" t="s">
        <v>110</v>
      </c>
    </row>
    <row r="1418" spans="1:18" ht="22.5" customHeight="1">
      <c r="A1418" s="7">
        <v>9</v>
      </c>
      <c r="B1418" s="29" t="s">
        <v>794</v>
      </c>
      <c r="C1418" s="29"/>
      <c r="D1418" s="30" t="s">
        <v>795</v>
      </c>
      <c r="E1418" s="31"/>
      <c r="F1418" s="31"/>
      <c r="G1418" s="32" t="s">
        <v>11</v>
      </c>
      <c r="H1418" s="33">
        <v>16</v>
      </c>
      <c r="I1418" s="34"/>
      <c r="J1418" s="35"/>
      <c r="K1418" s="36">
        <f>IF(AND(H1418= "",I1418= ""), 0, ROUND(ROUND(J1418, 2) * ROUND(IF(I1418="",H1418,I1418),  0), 2))</f>
        <v/>
      </c>
      <c r="L1418" s="7"/>
      <c r="N1418" s="37">
        <v>0.2</v>
      </c>
      <c r="R1418" s="7">
        <v>9337</v>
      </c>
    </row>
    <row r="1419" spans="1:18" hidden="1">
      <c r="A1419" s="7" t="s">
        <v>48</v>
      </c>
    </row>
    <row r="1420" spans="1:18" ht="22.5" customHeight="1">
      <c r="A1420" s="7">
        <v>9</v>
      </c>
      <c r="B1420" s="29" t="s">
        <v>796</v>
      </c>
      <c r="C1420" s="29"/>
      <c r="D1420" s="30" t="s">
        <v>797</v>
      </c>
      <c r="E1420" s="31"/>
      <c r="F1420" s="31"/>
      <c r="G1420" s="32" t="s">
        <v>11</v>
      </c>
      <c r="H1420" s="33">
        <v>2</v>
      </c>
      <c r="I1420" s="34"/>
      <c r="J1420" s="35"/>
      <c r="K1420" s="36">
        <f>IF(AND(H1420= "",I1420= ""), 0, ROUND(ROUND(J1420, 2) * ROUND(IF(I1420="",H1420,I1420),  0), 2))</f>
        <v/>
      </c>
      <c r="L1420" s="7"/>
      <c r="N1420" s="37">
        <v>0.2</v>
      </c>
      <c r="R1420" s="7">
        <v>9337</v>
      </c>
    </row>
    <row r="1421" spans="1:18" hidden="1">
      <c r="A1421" s="7" t="s">
        <v>48</v>
      </c>
    </row>
    <row r="1422" spans="1:18" ht="33.75" customHeight="1">
      <c r="A1422" s="7">
        <v>9</v>
      </c>
      <c r="B1422" s="29" t="s">
        <v>798</v>
      </c>
      <c r="C1422" s="29"/>
      <c r="D1422" s="30" t="s">
        <v>799</v>
      </c>
      <c r="E1422" s="31"/>
      <c r="F1422" s="31"/>
      <c r="G1422" s="32" t="s">
        <v>11</v>
      </c>
      <c r="H1422" s="33">
        <v>2</v>
      </c>
      <c r="I1422" s="34"/>
      <c r="J1422" s="35"/>
      <c r="K1422" s="36">
        <f>IF(AND(H1422= "",I1422= ""), 0, ROUND(ROUND(J1422, 2) * ROUND(IF(I1422="",H1422,I1422),  0), 2))</f>
        <v/>
      </c>
      <c r="L1422" s="7"/>
      <c r="N1422" s="37">
        <v>0.2</v>
      </c>
      <c r="R1422" s="7">
        <v>9337</v>
      </c>
    </row>
    <row r="1423" spans="1:18" hidden="1">
      <c r="A1423" s="7" t="s">
        <v>48</v>
      </c>
    </row>
    <row r="1424" spans="1:18" ht="22.5" customHeight="1">
      <c r="A1424" s="7">
        <v>9</v>
      </c>
      <c r="B1424" s="29" t="s">
        <v>800</v>
      </c>
      <c r="C1424" s="29"/>
      <c r="D1424" s="30" t="s">
        <v>801</v>
      </c>
      <c r="E1424" s="31"/>
      <c r="F1424" s="31"/>
      <c r="G1424" s="32" t="s">
        <v>11</v>
      </c>
      <c r="H1424" s="33">
        <v>1</v>
      </c>
      <c r="I1424" s="34"/>
      <c r="J1424" s="35"/>
      <c r="K1424" s="36">
        <f>IF(AND(H1424= "",I1424= ""), 0, ROUND(ROUND(J1424, 2) * ROUND(IF(I1424="",H1424,I1424),  0), 2))</f>
        <v/>
      </c>
      <c r="L1424" s="7"/>
      <c r="N1424" s="37">
        <v>0.2</v>
      </c>
      <c r="R1424" s="7">
        <v>9337</v>
      </c>
    </row>
    <row r="1425" spans="1:18" hidden="1">
      <c r="A1425" s="7" t="s">
        <v>48</v>
      </c>
    </row>
    <row r="1426" spans="1:18" ht="33.75" customHeight="1">
      <c r="A1426" s="7">
        <v>9</v>
      </c>
      <c r="B1426" s="29" t="s">
        <v>802</v>
      </c>
      <c r="C1426" s="29"/>
      <c r="D1426" s="30" t="s">
        <v>803</v>
      </c>
      <c r="E1426" s="31"/>
      <c r="F1426" s="31"/>
      <c r="G1426" s="32" t="s">
        <v>11</v>
      </c>
      <c r="H1426" s="33">
        <v>1</v>
      </c>
      <c r="I1426" s="34"/>
      <c r="J1426" s="35"/>
      <c r="K1426" s="36">
        <f>IF(AND(H1426= "",I1426= ""), 0, ROUND(ROUND(J1426, 2) * ROUND(IF(I1426="",H1426,I1426),  0), 2))</f>
        <v/>
      </c>
      <c r="L1426" s="7"/>
      <c r="N1426" s="37">
        <v>0.2</v>
      </c>
      <c r="R1426" s="7">
        <v>9337</v>
      </c>
    </row>
    <row r="1427" spans="1:18" hidden="1">
      <c r="A1427" s="7" t="s">
        <v>48</v>
      </c>
    </row>
    <row r="1428" spans="1:18" ht="22.5" customHeight="1">
      <c r="A1428" s="7">
        <v>9</v>
      </c>
      <c r="B1428" s="29" t="s">
        <v>804</v>
      </c>
      <c r="C1428" s="29"/>
      <c r="D1428" s="30" t="s">
        <v>805</v>
      </c>
      <c r="E1428" s="31"/>
      <c r="F1428" s="31"/>
      <c r="G1428" s="32" t="s">
        <v>136</v>
      </c>
      <c r="H1428" s="33">
        <v>1</v>
      </c>
      <c r="I1428" s="34"/>
      <c r="J1428" s="35"/>
      <c r="K1428" s="36">
        <f>IF(AND(H1428= "",I1428= ""), 0, ROUND(ROUND(J1428, 2) * ROUND(IF(I1428="",H1428,I1428),  0), 2))</f>
        <v/>
      </c>
      <c r="L1428" s="7"/>
      <c r="N1428" s="37">
        <v>0.2</v>
      </c>
      <c r="R1428" s="7">
        <v>9337</v>
      </c>
    </row>
    <row r="1429" spans="1:18" hidden="1">
      <c r="A1429" s="7" t="s">
        <v>48</v>
      </c>
    </row>
    <row r="1430" spans="1:18" ht="33.75" customHeight="1">
      <c r="A1430" s="7">
        <v>9</v>
      </c>
      <c r="B1430" s="29" t="s">
        <v>806</v>
      </c>
      <c r="C1430" s="29"/>
      <c r="D1430" s="30" t="s">
        <v>807</v>
      </c>
      <c r="E1430" s="31"/>
      <c r="F1430" s="31"/>
      <c r="G1430" s="32" t="s">
        <v>11</v>
      </c>
      <c r="H1430" s="33">
        <v>7</v>
      </c>
      <c r="I1430" s="34"/>
      <c r="J1430" s="35"/>
      <c r="K1430" s="36">
        <f>IF(AND(H1430= "",I1430= ""), 0, ROUND(ROUND(J1430, 2) * ROUND(IF(I1430="",H1430,I1430),  0), 2))</f>
        <v/>
      </c>
      <c r="L1430" s="7"/>
      <c r="N1430" s="37">
        <v>0.2</v>
      </c>
      <c r="R1430" s="7">
        <v>9337</v>
      </c>
    </row>
    <row r="1431" spans="1:18" hidden="1">
      <c r="A1431" s="7" t="s">
        <v>48</v>
      </c>
    </row>
    <row r="1432" spans="1:18" ht="33.75" customHeight="1">
      <c r="A1432" s="7">
        <v>9</v>
      </c>
      <c r="B1432" s="29" t="s">
        <v>808</v>
      </c>
      <c r="C1432" s="29"/>
      <c r="D1432" s="30" t="s">
        <v>809</v>
      </c>
      <c r="E1432" s="31"/>
      <c r="F1432" s="31"/>
      <c r="G1432" s="32" t="s">
        <v>11</v>
      </c>
      <c r="H1432" s="33">
        <v>1</v>
      </c>
      <c r="I1432" s="34"/>
      <c r="J1432" s="35"/>
      <c r="K1432" s="36">
        <f>IF(AND(H1432= "",I1432= ""), 0, ROUND(ROUND(J1432, 2) * ROUND(IF(I1432="",H1432,I1432),  0), 2))</f>
        <v/>
      </c>
      <c r="L1432" s="7"/>
      <c r="N1432" s="37">
        <v>0.2</v>
      </c>
      <c r="R1432" s="7">
        <v>9337</v>
      </c>
    </row>
    <row r="1433" spans="1:18" hidden="1">
      <c r="A1433" s="7" t="s">
        <v>48</v>
      </c>
    </row>
    <row r="1434" spans="1:18" ht="22.5" customHeight="1">
      <c r="A1434" s="7">
        <v>9</v>
      </c>
      <c r="B1434" s="29" t="s">
        <v>810</v>
      </c>
      <c r="C1434" s="29"/>
      <c r="D1434" s="30" t="s">
        <v>811</v>
      </c>
      <c r="E1434" s="31"/>
      <c r="F1434" s="31"/>
      <c r="G1434" s="32" t="s">
        <v>11</v>
      </c>
      <c r="H1434" s="33">
        <v>1</v>
      </c>
      <c r="I1434" s="34"/>
      <c r="J1434" s="35"/>
      <c r="K1434" s="36">
        <f>IF(AND(H1434= "",I1434= ""), 0, ROUND(ROUND(J1434, 2) * ROUND(IF(I1434="",H1434,I1434),  0), 2))</f>
        <v/>
      </c>
      <c r="L1434" s="7"/>
      <c r="N1434" s="37">
        <v>0.2</v>
      </c>
      <c r="R1434" s="7">
        <v>9337</v>
      </c>
    </row>
    <row r="1435" spans="1:18" hidden="1">
      <c r="A1435" s="7" t="s">
        <v>48</v>
      </c>
    </row>
    <row r="1436" spans="1:18" ht="33.75" customHeight="1">
      <c r="A1436" s="7">
        <v>9</v>
      </c>
      <c r="B1436" s="29" t="s">
        <v>812</v>
      </c>
      <c r="C1436" s="29"/>
      <c r="D1436" s="30" t="s">
        <v>813</v>
      </c>
      <c r="E1436" s="31"/>
      <c r="F1436" s="31"/>
      <c r="G1436" s="32" t="s">
        <v>11</v>
      </c>
      <c r="H1436" s="33">
        <v>1</v>
      </c>
      <c r="I1436" s="34"/>
      <c r="J1436" s="35"/>
      <c r="K1436" s="36">
        <f>IF(AND(H1436= "",I1436= ""), 0, ROUND(ROUND(J1436, 2) * ROUND(IF(I1436="",H1436,I1436),  0), 2))</f>
        <v/>
      </c>
      <c r="L1436" s="7"/>
      <c r="N1436" s="37">
        <v>0.2</v>
      </c>
      <c r="R1436" s="7">
        <v>9337</v>
      </c>
    </row>
    <row r="1437" spans="1:18" hidden="1">
      <c r="A1437" s="7" t="s">
        <v>48</v>
      </c>
    </row>
    <row r="1438" spans="1:18" hidden="1">
      <c r="A1438" s="7" t="s">
        <v>120</v>
      </c>
    </row>
    <row r="1439" spans="1:18">
      <c r="A1439" s="7">
        <v>5</v>
      </c>
      <c r="B1439" s="26" t="s">
        <v>814</v>
      </c>
      <c r="C1439" s="26"/>
      <c r="D1439" s="38" t="s">
        <v>242</v>
      </c>
      <c r="E1439" s="38"/>
      <c r="F1439" s="38"/>
      <c r="G1439" s="38"/>
      <c r="H1439" s="38"/>
      <c r="I1439" s="38"/>
      <c r="J1439" s="38"/>
      <c r="K1439" s="38"/>
      <c r="L1439" s="7"/>
    </row>
    <row r="1440" spans="1:18" hidden="1">
      <c r="A1440" s="7" t="s">
        <v>110</v>
      </c>
    </row>
    <row r="1441" spans="1:18">
      <c r="A1441" s="7">
        <v>9</v>
      </c>
      <c r="B1441" s="29" t="s">
        <v>815</v>
      </c>
      <c r="C1441" s="29"/>
      <c r="D1441" s="30" t="s">
        <v>244</v>
      </c>
      <c r="E1441" s="31"/>
      <c r="F1441" s="31"/>
      <c r="G1441" s="32" t="s">
        <v>136</v>
      </c>
      <c r="H1441" s="33">
        <v>1</v>
      </c>
      <c r="I1441" s="34"/>
      <c r="J1441" s="35"/>
      <c r="K1441" s="36">
        <f>IF(AND(H1441= "",I1441= ""), 0, ROUND(ROUND(J1441, 2) * ROUND(IF(I1441="",H1441,I1441),  0), 2))</f>
        <v/>
      </c>
      <c r="L1441" s="7"/>
      <c r="N1441" s="37">
        <v>0.2</v>
      </c>
      <c r="R1441" s="7">
        <v>9337</v>
      </c>
    </row>
    <row r="1442" spans="1:18" hidden="1">
      <c r="A1442" s="7" t="s">
        <v>48</v>
      </c>
    </row>
    <row r="1443" spans="1:18" hidden="1">
      <c r="A1443" s="7" t="s">
        <v>120</v>
      </c>
    </row>
    <row r="1444" spans="1:18" hidden="1">
      <c r="A1444" s="7" t="s">
        <v>49</v>
      </c>
    </row>
    <row r="1445" spans="1:18">
      <c r="A1445" s="7">
        <v>4</v>
      </c>
      <c r="B1445" s="26" t="s">
        <v>816</v>
      </c>
      <c r="C1445" s="26" t="s">
        <v>817</v>
      </c>
      <c r="D1445" s="28" t="s">
        <v>818</v>
      </c>
      <c r="E1445" s="28"/>
      <c r="F1445" s="28"/>
      <c r="G1445" s="28"/>
      <c r="H1445" s="28"/>
      <c r="I1445" s="28"/>
      <c r="J1445" s="28"/>
      <c r="K1445" s="28"/>
      <c r="L1445" s="7"/>
    </row>
    <row r="1446" spans="1:18" hidden="1">
      <c r="A1446" s="7" t="s">
        <v>44</v>
      </c>
    </row>
    <row r="1447" spans="1:18" hidden="1">
      <c r="A1447" s="7" t="s">
        <v>44</v>
      </c>
    </row>
    <row r="1448" spans="1:18" hidden="1">
      <c r="A1448" s="7" t="s">
        <v>44</v>
      </c>
    </row>
    <row r="1449" spans="1:18" hidden="1">
      <c r="A1449" s="7" t="s">
        <v>44</v>
      </c>
    </row>
    <row r="1450" spans="1:18" hidden="1">
      <c r="A1450" s="7" t="s">
        <v>44</v>
      </c>
    </row>
    <row r="1451" spans="1:18" hidden="1">
      <c r="A1451" s="7" t="s">
        <v>44</v>
      </c>
    </row>
    <row r="1452" spans="1:18" hidden="1">
      <c r="A1452" s="7" t="s">
        <v>44</v>
      </c>
    </row>
    <row r="1453" spans="1:18">
      <c r="A1453" s="7">
        <v>5</v>
      </c>
      <c r="B1453" s="26" t="s">
        <v>819</v>
      </c>
      <c r="C1453" s="26" t="s">
        <v>820</v>
      </c>
      <c r="D1453" s="38" t="s">
        <v>821</v>
      </c>
      <c r="E1453" s="38"/>
      <c r="F1453" s="38"/>
      <c r="G1453" s="38"/>
      <c r="H1453" s="38"/>
      <c r="I1453" s="38"/>
      <c r="J1453" s="38"/>
      <c r="K1453" s="38"/>
      <c r="L1453" s="7"/>
    </row>
    <row r="1454" spans="1:18" hidden="1">
      <c r="A1454" s="7" t="s">
        <v>110</v>
      </c>
    </row>
    <row r="1455" spans="1:18" hidden="1">
      <c r="A1455" s="7" t="s">
        <v>110</v>
      </c>
    </row>
    <row r="1456" spans="1:18" hidden="1">
      <c r="A1456" s="41" t="s">
        <v>127</v>
      </c>
    </row>
    <row r="1457" spans="1:18" ht="33.75" customHeight="1">
      <c r="A1457" s="7" t="s">
        <v>140</v>
      </c>
      <c r="B1457" s="42"/>
      <c r="C1457" s="42"/>
      <c r="D1457" s="42" t="s">
        <v>822</v>
      </c>
      <c r="E1457" s="42"/>
      <c r="F1457" s="42"/>
      <c r="G1457" s="42"/>
      <c r="H1457" s="42"/>
      <c r="I1457" s="42"/>
      <c r="J1457" s="42"/>
      <c r="K1457" s="42"/>
    </row>
    <row r="1458" spans="1:18">
      <c r="A1458" s="7">
        <v>9</v>
      </c>
      <c r="B1458" s="29" t="s">
        <v>823</v>
      </c>
      <c r="C1458" s="29" t="s">
        <v>824</v>
      </c>
      <c r="D1458" s="30" t="s">
        <v>825</v>
      </c>
      <c r="E1458" s="31"/>
      <c r="F1458" s="31"/>
      <c r="G1458" s="32" t="s">
        <v>11</v>
      </c>
      <c r="H1458" s="33">
        <v>1</v>
      </c>
      <c r="I1458" s="34"/>
      <c r="J1458" s="35"/>
      <c r="K1458" s="36">
        <f>IF(AND(H1458= "",I1458= ""), 0, ROUND(ROUND(J1458, 2) * ROUND(IF(I1458="",H1458,I1458),  0), 2))</f>
        <v/>
      </c>
      <c r="L1458" s="7"/>
      <c r="N1458" s="37">
        <v>0.2</v>
      </c>
      <c r="R1458" s="7">
        <v>9337</v>
      </c>
    </row>
    <row r="1459" spans="1:18" hidden="1">
      <c r="A1459" s="7" t="s">
        <v>48</v>
      </c>
    </row>
    <row r="1460" spans="1:18" hidden="1">
      <c r="A1460" s="7" t="s">
        <v>120</v>
      </c>
    </row>
    <row r="1461" spans="1:18">
      <c r="A1461" s="7">
        <v>5</v>
      </c>
      <c r="B1461" s="26" t="s">
        <v>826</v>
      </c>
      <c r="C1461" s="26" t="s">
        <v>827</v>
      </c>
      <c r="D1461" s="38" t="s">
        <v>828</v>
      </c>
      <c r="E1461" s="38"/>
      <c r="F1461" s="38"/>
      <c r="G1461" s="38"/>
      <c r="H1461" s="38"/>
      <c r="I1461" s="38"/>
      <c r="J1461" s="38"/>
      <c r="K1461" s="38"/>
      <c r="L1461" s="7"/>
    </row>
    <row r="1462" spans="1:18" hidden="1">
      <c r="A1462" s="7" t="s">
        <v>110</v>
      </c>
    </row>
    <row r="1463" spans="1:18" hidden="1">
      <c r="A1463" s="41" t="s">
        <v>127</v>
      </c>
    </row>
    <row r="1464" spans="1:18" ht="22.5" customHeight="1">
      <c r="A1464" s="7" t="s">
        <v>140</v>
      </c>
      <c r="B1464" s="42"/>
      <c r="C1464" s="42"/>
      <c r="D1464" s="42" t="s">
        <v>829</v>
      </c>
      <c r="E1464" s="42"/>
      <c r="F1464" s="42"/>
      <c r="G1464" s="42"/>
      <c r="H1464" s="42"/>
      <c r="I1464" s="42"/>
      <c r="J1464" s="42"/>
      <c r="K1464" s="42"/>
    </row>
    <row r="1465" spans="1:18">
      <c r="A1465" s="7">
        <v>9</v>
      </c>
      <c r="B1465" s="29" t="s">
        <v>830</v>
      </c>
      <c r="C1465" s="29" t="s">
        <v>831</v>
      </c>
      <c r="D1465" s="30" t="s">
        <v>832</v>
      </c>
      <c r="E1465" s="31"/>
      <c r="F1465" s="31"/>
      <c r="G1465" s="32" t="s">
        <v>11</v>
      </c>
      <c r="H1465" s="33">
        <v>1</v>
      </c>
      <c r="I1465" s="34"/>
      <c r="J1465" s="35"/>
      <c r="K1465" s="36">
        <f>IF(AND(H1465= "",I1465= ""), 0, ROUND(ROUND(J1465, 2) * ROUND(IF(I1465="",H1465,I1465),  0), 2))</f>
        <v/>
      </c>
      <c r="L1465" s="7"/>
      <c r="N1465" s="37">
        <v>0.2</v>
      </c>
      <c r="R1465" s="7">
        <v>9337</v>
      </c>
    </row>
    <row r="1466" spans="1:18" hidden="1">
      <c r="A1466" s="7" t="s">
        <v>48</v>
      </c>
    </row>
    <row r="1467" spans="1:18" hidden="1">
      <c r="A1467" s="7" t="s">
        <v>120</v>
      </c>
    </row>
    <row r="1468" spans="1:18">
      <c r="A1468" s="7">
        <v>5</v>
      </c>
      <c r="B1468" s="26" t="s">
        <v>833</v>
      </c>
      <c r="C1468" s="26" t="s">
        <v>834</v>
      </c>
      <c r="D1468" s="38" t="s">
        <v>835</v>
      </c>
      <c r="E1468" s="38"/>
      <c r="F1468" s="38"/>
      <c r="G1468" s="38"/>
      <c r="H1468" s="38"/>
      <c r="I1468" s="38"/>
      <c r="J1468" s="38"/>
      <c r="K1468" s="38"/>
      <c r="L1468" s="7"/>
    </row>
    <row r="1469" spans="1:18" hidden="1">
      <c r="A1469" s="7" t="s">
        <v>110</v>
      </c>
    </row>
    <row r="1470" spans="1:18" hidden="1">
      <c r="A1470" s="41" t="s">
        <v>127</v>
      </c>
    </row>
    <row r="1471" spans="1:18" ht="22.5" customHeight="1">
      <c r="A1471" s="7" t="s">
        <v>140</v>
      </c>
      <c r="B1471" s="42"/>
      <c r="C1471" s="42"/>
      <c r="D1471" s="42" t="s">
        <v>836</v>
      </c>
      <c r="E1471" s="42"/>
      <c r="F1471" s="42"/>
      <c r="G1471" s="42"/>
      <c r="H1471" s="42"/>
      <c r="I1471" s="42"/>
      <c r="J1471" s="42"/>
      <c r="K1471" s="42"/>
    </row>
    <row r="1472" spans="1:18">
      <c r="A1472" s="7">
        <v>9</v>
      </c>
      <c r="B1472" s="29" t="s">
        <v>837</v>
      </c>
      <c r="C1472" s="29" t="s">
        <v>838</v>
      </c>
      <c r="D1472" s="30" t="s">
        <v>839</v>
      </c>
      <c r="E1472" s="31"/>
      <c r="F1472" s="31"/>
      <c r="G1472" s="32" t="s">
        <v>136</v>
      </c>
      <c r="H1472" s="33">
        <v>1</v>
      </c>
      <c r="I1472" s="34"/>
      <c r="J1472" s="35"/>
      <c r="K1472" s="36">
        <f>IF(AND(H1472= "",I1472= ""), 0, ROUND(ROUND(J1472, 2) * ROUND(IF(I1472="",H1472,I1472),  0), 2))</f>
        <v/>
      </c>
      <c r="L1472" s="7"/>
      <c r="N1472" s="37">
        <v>0.2</v>
      </c>
      <c r="R1472" s="7">
        <v>9337</v>
      </c>
    </row>
    <row r="1473" spans="1:18" hidden="1">
      <c r="A1473" s="7" t="s">
        <v>48</v>
      </c>
    </row>
    <row r="1474" spans="1:18" hidden="1">
      <c r="A1474" s="7" t="s">
        <v>120</v>
      </c>
    </row>
    <row r="1475" spans="1:18">
      <c r="A1475" s="7">
        <v>5</v>
      </c>
      <c r="B1475" s="26" t="s">
        <v>840</v>
      </c>
      <c r="C1475" s="26" t="s">
        <v>841</v>
      </c>
      <c r="D1475" s="38" t="s">
        <v>842</v>
      </c>
      <c r="E1475" s="38"/>
      <c r="F1475" s="38"/>
      <c r="G1475" s="38"/>
      <c r="H1475" s="38"/>
      <c r="I1475" s="38"/>
      <c r="J1475" s="38"/>
      <c r="K1475" s="38"/>
      <c r="L1475" s="7"/>
    </row>
    <row r="1476" spans="1:18" hidden="1">
      <c r="A1476" s="7" t="s">
        <v>110</v>
      </c>
    </row>
    <row r="1477" spans="1:18" hidden="1">
      <c r="A1477" s="41" t="s">
        <v>127</v>
      </c>
    </row>
    <row r="1478" spans="1:18" ht="22.5" customHeight="1">
      <c r="A1478" s="7" t="s">
        <v>140</v>
      </c>
      <c r="B1478" s="42"/>
      <c r="C1478" s="42"/>
      <c r="D1478" s="42" t="s">
        <v>843</v>
      </c>
      <c r="E1478" s="42"/>
      <c r="F1478" s="42"/>
      <c r="G1478" s="42"/>
      <c r="H1478" s="42"/>
      <c r="I1478" s="42"/>
      <c r="J1478" s="42"/>
      <c r="K1478" s="42"/>
    </row>
    <row r="1479" spans="1:18">
      <c r="A1479" s="7" t="s">
        <v>140</v>
      </c>
      <c r="B1479" s="42"/>
      <c r="C1479" s="42"/>
      <c r="D1479" s="42"/>
      <c r="E1479" s="42"/>
      <c r="F1479" s="42"/>
      <c r="G1479" s="42"/>
      <c r="H1479" s="42"/>
      <c r="I1479" s="42"/>
      <c r="J1479" s="42"/>
      <c r="K1479" s="42"/>
    </row>
    <row r="1480" spans="1:18">
      <c r="A1480" s="7">
        <v>9</v>
      </c>
      <c r="B1480" s="29" t="s">
        <v>844</v>
      </c>
      <c r="C1480" s="29" t="s">
        <v>845</v>
      </c>
      <c r="D1480" s="30" t="s">
        <v>846</v>
      </c>
      <c r="E1480" s="31"/>
      <c r="F1480" s="31"/>
      <c r="G1480" s="32" t="s">
        <v>136</v>
      </c>
      <c r="H1480" s="33">
        <v>1</v>
      </c>
      <c r="I1480" s="34"/>
      <c r="J1480" s="35"/>
      <c r="K1480" s="36">
        <f>IF(AND(H1480= "",I1480= ""), 0, ROUND(ROUND(J1480, 2) * ROUND(IF(I1480="",H1480,I1480),  0), 2))</f>
        <v/>
      </c>
      <c r="L1480" s="7"/>
      <c r="N1480" s="37">
        <v>0.2</v>
      </c>
      <c r="R1480" s="7">
        <v>9337</v>
      </c>
    </row>
    <row r="1481" spans="1:18" hidden="1">
      <c r="A1481" s="7" t="s">
        <v>48</v>
      </c>
    </row>
    <row r="1482" spans="1:18" hidden="1">
      <c r="A1482" s="7" t="s">
        <v>120</v>
      </c>
    </row>
    <row r="1483" spans="1:18">
      <c r="A1483" s="7">
        <v>5</v>
      </c>
      <c r="B1483" s="26" t="s">
        <v>847</v>
      </c>
      <c r="C1483" s="26" t="s">
        <v>848</v>
      </c>
      <c r="D1483" s="38" t="s">
        <v>849</v>
      </c>
      <c r="E1483" s="38"/>
      <c r="F1483" s="38"/>
      <c r="G1483" s="38"/>
      <c r="H1483" s="38"/>
      <c r="I1483" s="38"/>
      <c r="J1483" s="38"/>
      <c r="K1483" s="38"/>
      <c r="L1483" s="7"/>
    </row>
    <row r="1484" spans="1:18" hidden="1">
      <c r="A1484" s="7" t="s">
        <v>110</v>
      </c>
    </row>
    <row r="1485" spans="1:18" hidden="1">
      <c r="A1485" s="7" t="s">
        <v>110</v>
      </c>
    </row>
    <row r="1486" spans="1:18" hidden="1">
      <c r="A1486" s="41" t="s">
        <v>127</v>
      </c>
    </row>
    <row r="1487" spans="1:18" ht="33.75" customHeight="1">
      <c r="A1487" s="7" t="s">
        <v>140</v>
      </c>
      <c r="B1487" s="42"/>
      <c r="C1487" s="42"/>
      <c r="D1487" s="42" t="s">
        <v>850</v>
      </c>
      <c r="E1487" s="42"/>
      <c r="F1487" s="42"/>
      <c r="G1487" s="42"/>
      <c r="H1487" s="42"/>
      <c r="I1487" s="42"/>
      <c r="J1487" s="42"/>
      <c r="K1487" s="42"/>
    </row>
    <row r="1488" spans="1:18">
      <c r="A1488" s="7">
        <v>9</v>
      </c>
      <c r="B1488" s="29" t="s">
        <v>851</v>
      </c>
      <c r="C1488" s="29" t="s">
        <v>852</v>
      </c>
      <c r="D1488" s="30" t="s">
        <v>853</v>
      </c>
      <c r="E1488" s="31"/>
      <c r="F1488" s="31"/>
      <c r="G1488" s="32" t="s">
        <v>11</v>
      </c>
      <c r="H1488" s="33">
        <v>3</v>
      </c>
      <c r="I1488" s="34"/>
      <c r="J1488" s="35"/>
      <c r="K1488" s="36">
        <f>IF(AND(H1488= "",I1488= ""), 0, ROUND(ROUND(J1488, 2) * ROUND(IF(I1488="",H1488,I1488),  0), 2))</f>
        <v/>
      </c>
      <c r="L1488" s="7"/>
      <c r="N1488" s="37">
        <v>0.2</v>
      </c>
      <c r="R1488" s="7">
        <v>9337</v>
      </c>
    </row>
    <row r="1489" spans="1:18" hidden="1">
      <c r="A1489" s="7" t="s">
        <v>48</v>
      </c>
    </row>
    <row r="1490" spans="1:18" hidden="1">
      <c r="A1490" s="7" t="s">
        <v>120</v>
      </c>
    </row>
    <row r="1491" spans="1:18">
      <c r="A1491" s="7">
        <v>5</v>
      </c>
      <c r="B1491" s="26" t="s">
        <v>854</v>
      </c>
      <c r="C1491" s="26" t="s">
        <v>855</v>
      </c>
      <c r="D1491" s="38" t="s">
        <v>856</v>
      </c>
      <c r="E1491" s="38"/>
      <c r="F1491" s="38"/>
      <c r="G1491" s="38"/>
      <c r="H1491" s="38"/>
      <c r="I1491" s="38"/>
      <c r="J1491" s="38"/>
      <c r="K1491" s="38"/>
      <c r="L1491" s="7"/>
    </row>
    <row r="1492" spans="1:18" hidden="1">
      <c r="A1492" s="7" t="s">
        <v>110</v>
      </c>
    </row>
    <row r="1493" spans="1:18" hidden="1">
      <c r="A1493" s="41" t="s">
        <v>127</v>
      </c>
    </row>
    <row r="1494" spans="1:18" ht="33.75" customHeight="1">
      <c r="A1494" s="7" t="s">
        <v>140</v>
      </c>
      <c r="B1494" s="42"/>
      <c r="C1494" s="42"/>
      <c r="D1494" s="42" t="s">
        <v>857</v>
      </c>
      <c r="E1494" s="42"/>
      <c r="F1494" s="42"/>
      <c r="G1494" s="42"/>
      <c r="H1494" s="42"/>
      <c r="I1494" s="42"/>
      <c r="J1494" s="42"/>
      <c r="K1494" s="42"/>
    </row>
    <row r="1495" spans="1:18">
      <c r="A1495" s="7">
        <v>9</v>
      </c>
      <c r="B1495" s="29" t="s">
        <v>858</v>
      </c>
      <c r="C1495" s="29" t="s">
        <v>859</v>
      </c>
      <c r="D1495" s="30" t="s">
        <v>860</v>
      </c>
      <c r="E1495" s="31"/>
      <c r="F1495" s="31"/>
      <c r="G1495" s="32" t="s">
        <v>11</v>
      </c>
      <c r="H1495" s="33">
        <v>1</v>
      </c>
      <c r="I1495" s="34"/>
      <c r="J1495" s="35"/>
      <c r="K1495" s="36">
        <f>IF(AND(H1495= "",I1495= ""), 0, ROUND(ROUND(J1495, 2) * ROUND(IF(I1495="",H1495,I1495),  0), 2))</f>
        <v/>
      </c>
      <c r="L1495" s="7"/>
      <c r="N1495" s="37">
        <v>0.2</v>
      </c>
      <c r="R1495" s="7">
        <v>9337</v>
      </c>
    </row>
    <row r="1496" spans="1:18" hidden="1">
      <c r="A1496" s="7" t="s">
        <v>48</v>
      </c>
    </row>
    <row r="1497" spans="1:18" hidden="1">
      <c r="A1497" s="7" t="s">
        <v>120</v>
      </c>
    </row>
    <row r="1498" spans="1:18">
      <c r="A1498" s="7">
        <v>5</v>
      </c>
      <c r="B1498" s="26" t="s">
        <v>861</v>
      </c>
      <c r="C1498" s="26" t="s">
        <v>862</v>
      </c>
      <c r="D1498" s="38" t="s">
        <v>863</v>
      </c>
      <c r="E1498" s="38"/>
      <c r="F1498" s="38"/>
      <c r="G1498" s="38"/>
      <c r="H1498" s="38"/>
      <c r="I1498" s="38"/>
      <c r="J1498" s="38"/>
      <c r="K1498" s="38"/>
      <c r="L1498" s="7"/>
    </row>
    <row r="1499" spans="1:18" hidden="1">
      <c r="A1499" s="7" t="s">
        <v>110</v>
      </c>
    </row>
    <row r="1500" spans="1:18" hidden="1">
      <c r="A1500" s="41" t="s">
        <v>127</v>
      </c>
    </row>
    <row r="1501" spans="1:18" ht="33.75" customHeight="1">
      <c r="A1501" s="7" t="s">
        <v>140</v>
      </c>
      <c r="B1501" s="42"/>
      <c r="C1501" s="42"/>
      <c r="D1501" s="42" t="s">
        <v>864</v>
      </c>
      <c r="E1501" s="42"/>
      <c r="F1501" s="42"/>
      <c r="G1501" s="42"/>
      <c r="H1501" s="42"/>
      <c r="I1501" s="42"/>
      <c r="J1501" s="42"/>
      <c r="K1501" s="42"/>
    </row>
    <row r="1502" spans="1:18">
      <c r="A1502" s="7">
        <v>9</v>
      </c>
      <c r="B1502" s="29" t="s">
        <v>865</v>
      </c>
      <c r="C1502" s="29" t="s">
        <v>866</v>
      </c>
      <c r="D1502" s="30" t="s">
        <v>867</v>
      </c>
      <c r="E1502" s="31"/>
      <c r="F1502" s="31"/>
      <c r="G1502" s="32" t="s">
        <v>136</v>
      </c>
      <c r="H1502" s="33">
        <v>1</v>
      </c>
      <c r="I1502" s="34"/>
      <c r="J1502" s="35"/>
      <c r="K1502" s="36">
        <f>IF(AND(H1502= "",I1502= ""), 0, ROUND(ROUND(J1502, 2) * ROUND(IF(I1502="",H1502,I1502),  0), 2))</f>
        <v/>
      </c>
      <c r="L1502" s="7"/>
      <c r="N1502" s="37">
        <v>0.2</v>
      </c>
      <c r="R1502" s="7">
        <v>9337</v>
      </c>
    </row>
    <row r="1503" spans="1:18" hidden="1">
      <c r="A1503" s="7" t="s">
        <v>48</v>
      </c>
    </row>
    <row r="1504" spans="1:18" hidden="1">
      <c r="A1504" s="7" t="s">
        <v>120</v>
      </c>
    </row>
    <row r="1505" spans="1:18" hidden="1">
      <c r="A1505" s="7" t="s">
        <v>49</v>
      </c>
    </row>
    <row r="1506" spans="1:18">
      <c r="A1506" s="7">
        <v>4</v>
      </c>
      <c r="B1506" s="26" t="s">
        <v>868</v>
      </c>
      <c r="C1506" s="26"/>
      <c r="D1506" s="28" t="s">
        <v>869</v>
      </c>
      <c r="E1506" s="28"/>
      <c r="F1506" s="28"/>
      <c r="G1506" s="28"/>
      <c r="H1506" s="28"/>
      <c r="I1506" s="28"/>
      <c r="J1506" s="28"/>
      <c r="K1506" s="28"/>
      <c r="L1506" s="7"/>
    </row>
    <row r="1507" spans="1:18" hidden="1">
      <c r="A1507" s="7" t="s">
        <v>44</v>
      </c>
    </row>
    <row r="1508" spans="1:18">
      <c r="A1508" s="7">
        <v>5</v>
      </c>
      <c r="B1508" s="26" t="s">
        <v>870</v>
      </c>
      <c r="C1508" s="26"/>
      <c r="D1508" s="38" t="s">
        <v>871</v>
      </c>
      <c r="E1508" s="38"/>
      <c r="F1508" s="38"/>
      <c r="G1508" s="38"/>
      <c r="H1508" s="38"/>
      <c r="I1508" s="38"/>
      <c r="J1508" s="38"/>
      <c r="K1508" s="38"/>
      <c r="L1508" s="7"/>
    </row>
    <row r="1509" spans="1:18" hidden="1">
      <c r="A1509" s="7" t="s">
        <v>110</v>
      </c>
    </row>
    <row r="1510" spans="1:18" hidden="1">
      <c r="A1510" s="7" t="s">
        <v>110</v>
      </c>
    </row>
    <row r="1511" spans="1:18" hidden="1">
      <c r="A1511" s="7" t="s">
        <v>110</v>
      </c>
    </row>
    <row r="1512" spans="1:18" hidden="1">
      <c r="A1512" s="7" t="s">
        <v>110</v>
      </c>
    </row>
    <row r="1513" spans="1:18" ht="22.5" customHeight="1">
      <c r="A1513" s="7">
        <v>9</v>
      </c>
      <c r="B1513" s="29" t="s">
        <v>872</v>
      </c>
      <c r="C1513" s="29"/>
      <c r="D1513" s="30" t="s">
        <v>873</v>
      </c>
      <c r="E1513" s="31"/>
      <c r="F1513" s="31"/>
      <c r="G1513" s="32" t="s">
        <v>11</v>
      </c>
      <c r="H1513" s="33">
        <v>1</v>
      </c>
      <c r="I1513" s="34"/>
      <c r="J1513" s="35"/>
      <c r="K1513" s="36">
        <f>IF(AND(H1513= "",I1513= ""), 0, ROUND(ROUND(J1513, 2) * ROUND(IF(I1513="",H1513,I1513),  0), 2))</f>
        <v/>
      </c>
      <c r="L1513" s="7"/>
      <c r="N1513" s="37">
        <v>0.2</v>
      </c>
      <c r="R1513" s="7">
        <v>9337</v>
      </c>
    </row>
    <row r="1514" spans="1:18" hidden="1">
      <c r="A1514" s="7" t="s">
        <v>48</v>
      </c>
    </row>
    <row r="1515" spans="1:18" ht="22.5" customHeight="1">
      <c r="A1515" s="7">
        <v>9</v>
      </c>
      <c r="B1515" s="29" t="s">
        <v>874</v>
      </c>
      <c r="C1515" s="29"/>
      <c r="D1515" s="30" t="s">
        <v>875</v>
      </c>
      <c r="E1515" s="31"/>
      <c r="F1515" s="31"/>
      <c r="G1515" s="32" t="s">
        <v>876</v>
      </c>
      <c r="H1515" s="39">
        <v>50</v>
      </c>
      <c r="I1515" s="40"/>
      <c r="J1515" s="35"/>
      <c r="K1515" s="36">
        <f>IF(AND(H1515= "",I1515= ""), 0, ROUND(ROUND(J1515, 2) * ROUND(IF(I1515="",H1515,I1515),  2), 2))</f>
        <v/>
      </c>
      <c r="L1515" s="7"/>
      <c r="N1515" s="37">
        <v>0.2</v>
      </c>
      <c r="R1515" s="7">
        <v>9337</v>
      </c>
    </row>
    <row r="1516" spans="1:18" hidden="1">
      <c r="A1516" s="7" t="s">
        <v>48</v>
      </c>
    </row>
    <row r="1517" spans="1:18" hidden="1">
      <c r="A1517" s="7" t="s">
        <v>120</v>
      </c>
    </row>
    <row r="1518" spans="1:18" hidden="1">
      <c r="A1518" s="7" t="s">
        <v>49</v>
      </c>
    </row>
    <row r="1519" spans="1:18" hidden="1">
      <c r="A1519" s="7" t="s">
        <v>38</v>
      </c>
    </row>
    <row r="1520" spans="1:18" ht="47.25" customHeight="1">
      <c r="A1520" s="7">
        <v>3</v>
      </c>
      <c r="B1520" s="26">
        <v>9</v>
      </c>
      <c r="C1520" s="26"/>
      <c r="D1520" s="27" t="s">
        <v>877</v>
      </c>
      <c r="E1520" s="27"/>
      <c r="F1520" s="27"/>
      <c r="G1520" s="27"/>
      <c r="H1520" s="27"/>
      <c r="I1520" s="27"/>
      <c r="J1520" s="27"/>
      <c r="K1520" s="27"/>
      <c r="L1520" s="7"/>
    </row>
    <row r="1521" spans="1:18" hidden="1">
      <c r="A1521" s="7" t="s">
        <v>104</v>
      </c>
    </row>
    <row r="1522" spans="1:18" hidden="1">
      <c r="A1522" s="7" t="s">
        <v>104</v>
      </c>
    </row>
    <row r="1523" spans="1:18">
      <c r="A1523" s="7">
        <v>4</v>
      </c>
      <c r="B1523" s="26" t="s">
        <v>878</v>
      </c>
      <c r="C1523" s="26"/>
      <c r="D1523" s="28" t="s">
        <v>590</v>
      </c>
      <c r="E1523" s="28"/>
      <c r="F1523" s="28"/>
      <c r="G1523" s="28"/>
      <c r="H1523" s="28"/>
      <c r="I1523" s="28"/>
      <c r="J1523" s="28"/>
      <c r="K1523" s="28"/>
      <c r="L1523" s="7"/>
    </row>
    <row r="1524" spans="1:18">
      <c r="A1524" s="7">
        <v>5</v>
      </c>
      <c r="B1524" s="26" t="s">
        <v>879</v>
      </c>
      <c r="C1524" s="26"/>
      <c r="D1524" s="38" t="s">
        <v>624</v>
      </c>
      <c r="E1524" s="38"/>
      <c r="F1524" s="38"/>
      <c r="G1524" s="38"/>
      <c r="H1524" s="38"/>
      <c r="I1524" s="38"/>
      <c r="J1524" s="38"/>
      <c r="K1524" s="38"/>
      <c r="L1524" s="7"/>
    </row>
    <row r="1525" spans="1:18" hidden="1">
      <c r="A1525" s="7" t="s">
        <v>110</v>
      </c>
    </row>
    <row r="1526" spans="1:18" ht="22.5" customHeight="1">
      <c r="A1526" s="7">
        <v>9</v>
      </c>
      <c r="B1526" s="29" t="s">
        <v>880</v>
      </c>
      <c r="C1526" s="29"/>
      <c r="D1526" s="30" t="s">
        <v>628</v>
      </c>
      <c r="E1526" s="31"/>
      <c r="F1526" s="31"/>
      <c r="G1526" s="32" t="s">
        <v>114</v>
      </c>
      <c r="H1526" s="39">
        <v>50</v>
      </c>
      <c r="I1526" s="40"/>
      <c r="J1526" s="35"/>
      <c r="K1526" s="36">
        <f>IF(AND(H1526= "",I1526= ""), 0, ROUND(ROUND(J1526, 2) * ROUND(IF(I1526="",H1526,I1526),  2), 2))</f>
        <v/>
      </c>
      <c r="L1526" s="7"/>
      <c r="N1526" s="37">
        <v>0.2</v>
      </c>
      <c r="R1526" s="7">
        <v>9337</v>
      </c>
    </row>
    <row r="1527" spans="1:18" hidden="1">
      <c r="A1527" s="7" t="s">
        <v>48</v>
      </c>
    </row>
    <row r="1528" spans="1:18" hidden="1">
      <c r="A1528" s="7" t="s">
        <v>110</v>
      </c>
    </row>
    <row r="1529" spans="1:18" hidden="1">
      <c r="A1529" s="7" t="s">
        <v>120</v>
      </c>
    </row>
    <row r="1530" spans="1:18" hidden="1">
      <c r="A1530" s="7" t="s">
        <v>49</v>
      </c>
    </row>
    <row r="1531" spans="1:18" ht="45" customHeight="1">
      <c r="A1531" s="7">
        <v>4</v>
      </c>
      <c r="B1531" s="26" t="s">
        <v>881</v>
      </c>
      <c r="C1531" s="26"/>
      <c r="D1531" s="28" t="s">
        <v>631</v>
      </c>
      <c r="E1531" s="28"/>
      <c r="F1531" s="28"/>
      <c r="G1531" s="28"/>
      <c r="H1531" s="28"/>
      <c r="I1531" s="28"/>
      <c r="J1531" s="28"/>
      <c r="K1531" s="28"/>
      <c r="L1531" s="7"/>
    </row>
    <row r="1532" spans="1:18">
      <c r="A1532" s="7">
        <v>5</v>
      </c>
      <c r="B1532" s="26" t="s">
        <v>882</v>
      </c>
      <c r="C1532" s="26"/>
      <c r="D1532" s="38" t="s">
        <v>640</v>
      </c>
      <c r="E1532" s="38"/>
      <c r="F1532" s="38"/>
      <c r="G1532" s="38"/>
      <c r="H1532" s="38"/>
      <c r="I1532" s="38"/>
      <c r="J1532" s="38"/>
      <c r="K1532" s="38"/>
      <c r="L1532" s="7"/>
    </row>
    <row r="1533" spans="1:18" hidden="1">
      <c r="A1533" s="7" t="s">
        <v>110</v>
      </c>
    </row>
    <row r="1534" spans="1:18" hidden="1">
      <c r="A1534" s="7" t="s">
        <v>110</v>
      </c>
    </row>
    <row r="1535" spans="1:18" hidden="1">
      <c r="A1535" s="7" t="s">
        <v>110</v>
      </c>
    </row>
    <row r="1536" spans="1:18" hidden="1">
      <c r="A1536" s="7" t="s">
        <v>110</v>
      </c>
    </row>
    <row r="1537" spans="1:18" hidden="1">
      <c r="A1537" s="7" t="s">
        <v>110</v>
      </c>
    </row>
    <row r="1538" spans="1:18" hidden="1">
      <c r="A1538" s="7" t="s">
        <v>110</v>
      </c>
    </row>
    <row r="1539" spans="1:18" hidden="1">
      <c r="A1539" s="7" t="s">
        <v>110</v>
      </c>
    </row>
    <row r="1540" spans="1:18" hidden="1">
      <c r="A1540" s="7" t="s">
        <v>110</v>
      </c>
    </row>
    <row r="1541" spans="1:18" hidden="1">
      <c r="A1541" s="7" t="s">
        <v>110</v>
      </c>
    </row>
    <row r="1542" spans="1:18" ht="33.75" customHeight="1">
      <c r="A1542" s="7">
        <v>9</v>
      </c>
      <c r="B1542" s="29" t="s">
        <v>883</v>
      </c>
      <c r="C1542" s="29"/>
      <c r="D1542" s="30" t="s">
        <v>642</v>
      </c>
      <c r="E1542" s="31"/>
      <c r="F1542" s="31"/>
      <c r="G1542" s="32" t="s">
        <v>114</v>
      </c>
      <c r="H1542" s="39">
        <v>15</v>
      </c>
      <c r="I1542" s="40"/>
      <c r="J1542" s="35"/>
      <c r="K1542" s="36">
        <f>IF(AND(H1542= "",I1542= ""), 0, ROUND(ROUND(J1542, 2) * ROUND(IF(I1542="",H1542,I1542),  2), 2))</f>
        <v/>
      </c>
      <c r="L1542" s="7"/>
      <c r="N1542" s="37">
        <v>0.2</v>
      </c>
      <c r="R1542" s="7">
        <v>9337</v>
      </c>
    </row>
    <row r="1543" spans="1:18" hidden="1">
      <c r="A1543" s="7" t="s">
        <v>48</v>
      </c>
    </row>
    <row r="1544" spans="1:18" hidden="1">
      <c r="A1544" s="7" t="s">
        <v>120</v>
      </c>
    </row>
    <row r="1545" spans="1:18">
      <c r="A1545" s="7">
        <v>5</v>
      </c>
      <c r="B1545" s="26" t="s">
        <v>884</v>
      </c>
      <c r="C1545" s="26"/>
      <c r="D1545" s="38" t="s">
        <v>662</v>
      </c>
      <c r="E1545" s="38"/>
      <c r="F1545" s="38"/>
      <c r="G1545" s="38"/>
      <c r="H1545" s="38"/>
      <c r="I1545" s="38"/>
      <c r="J1545" s="38"/>
      <c r="K1545" s="38"/>
      <c r="L1545" s="7"/>
    </row>
    <row r="1546" spans="1:18" hidden="1">
      <c r="A1546" s="7" t="s">
        <v>110</v>
      </c>
    </row>
    <row r="1547" spans="1:18" hidden="1">
      <c r="A1547" s="7" t="s">
        <v>110</v>
      </c>
    </row>
    <row r="1548" spans="1:18" hidden="1">
      <c r="A1548" s="7" t="s">
        <v>110</v>
      </c>
    </row>
    <row r="1549" spans="1:18" hidden="1">
      <c r="A1549" s="7" t="s">
        <v>110</v>
      </c>
    </row>
    <row r="1550" spans="1:18" hidden="1">
      <c r="A1550" s="7" t="s">
        <v>110</v>
      </c>
    </row>
    <row r="1551" spans="1:18" ht="22.5" customHeight="1">
      <c r="A1551" s="7">
        <v>9</v>
      </c>
      <c r="B1551" s="29" t="s">
        <v>885</v>
      </c>
      <c r="C1551" s="29"/>
      <c r="D1551" s="30" t="s">
        <v>664</v>
      </c>
      <c r="E1551" s="31"/>
      <c r="F1551" s="31"/>
      <c r="G1551" s="32" t="s">
        <v>114</v>
      </c>
      <c r="H1551" s="39">
        <v>10</v>
      </c>
      <c r="I1551" s="40"/>
      <c r="J1551" s="35"/>
      <c r="K1551" s="36">
        <f>IF(AND(H1551= "",I1551= ""), 0, ROUND(ROUND(J1551, 2) * ROUND(IF(I1551="",H1551,I1551),  2), 2))</f>
        <v/>
      </c>
      <c r="L1551" s="7"/>
      <c r="N1551" s="37">
        <v>0.2</v>
      </c>
      <c r="R1551" s="7">
        <v>9337</v>
      </c>
    </row>
    <row r="1552" spans="1:18" hidden="1">
      <c r="A1552" s="7" t="s">
        <v>48</v>
      </c>
    </row>
    <row r="1553" spans="1:18" ht="22.5" customHeight="1">
      <c r="A1553" s="7">
        <v>9</v>
      </c>
      <c r="B1553" s="29" t="s">
        <v>886</v>
      </c>
      <c r="C1553" s="29"/>
      <c r="D1553" s="30" t="s">
        <v>666</v>
      </c>
      <c r="E1553" s="31"/>
      <c r="F1553" s="31"/>
      <c r="G1553" s="32" t="s">
        <v>114</v>
      </c>
      <c r="H1553" s="39">
        <v>5</v>
      </c>
      <c r="I1553" s="40"/>
      <c r="J1553" s="35"/>
      <c r="K1553" s="36">
        <f>IF(AND(H1553= "",I1553= ""), 0, ROUND(ROUND(J1553, 2) * ROUND(IF(I1553="",H1553,I1553),  2), 2))</f>
        <v/>
      </c>
      <c r="L1553" s="7"/>
      <c r="N1553" s="37">
        <v>0.2</v>
      </c>
      <c r="R1553" s="7">
        <v>9337</v>
      </c>
    </row>
    <row r="1554" spans="1:18" hidden="1">
      <c r="A1554" s="7" t="s">
        <v>48</v>
      </c>
    </row>
    <row r="1555" spans="1:18" hidden="1">
      <c r="A1555" s="7" t="s">
        <v>120</v>
      </c>
    </row>
    <row r="1556" spans="1:18" hidden="1">
      <c r="A1556" s="7" t="s">
        <v>49</v>
      </c>
    </row>
    <row r="1557" spans="1:18">
      <c r="A1557" s="7">
        <v>4</v>
      </c>
      <c r="B1557" s="26" t="s">
        <v>887</v>
      </c>
      <c r="C1557" s="26"/>
      <c r="D1557" s="28" t="s">
        <v>669</v>
      </c>
      <c r="E1557" s="28"/>
      <c r="F1557" s="28"/>
      <c r="G1557" s="28"/>
      <c r="H1557" s="28"/>
      <c r="I1557" s="28"/>
      <c r="J1557" s="28"/>
      <c r="K1557" s="28"/>
      <c r="L1557" s="7"/>
    </row>
    <row r="1558" spans="1:18" hidden="1">
      <c r="A1558" s="7" t="s">
        <v>44</v>
      </c>
    </row>
    <row r="1559" spans="1:18" hidden="1">
      <c r="A1559" s="7" t="s">
        <v>44</v>
      </c>
    </row>
    <row r="1560" spans="1:18" hidden="1">
      <c r="A1560" s="7" t="s">
        <v>44</v>
      </c>
    </row>
    <row r="1561" spans="1:18" hidden="1">
      <c r="A1561" s="7" t="s">
        <v>44</v>
      </c>
    </row>
    <row r="1562" spans="1:18" hidden="1">
      <c r="A1562" s="7" t="s">
        <v>44</v>
      </c>
    </row>
    <row r="1563" spans="1:18" hidden="1">
      <c r="A1563" s="7" t="s">
        <v>44</v>
      </c>
    </row>
    <row r="1564" spans="1:18" hidden="1">
      <c r="A1564" s="7" t="s">
        <v>44</v>
      </c>
    </row>
    <row r="1565" spans="1:18" hidden="1">
      <c r="A1565" s="7" t="s">
        <v>44</v>
      </c>
    </row>
    <row r="1566" spans="1:18">
      <c r="A1566" s="7">
        <v>5</v>
      </c>
      <c r="B1566" s="26" t="s">
        <v>888</v>
      </c>
      <c r="C1566" s="26"/>
      <c r="D1566" s="38" t="s">
        <v>672</v>
      </c>
      <c r="E1566" s="38"/>
      <c r="F1566" s="38"/>
      <c r="G1566" s="38"/>
      <c r="H1566" s="38"/>
      <c r="I1566" s="38"/>
      <c r="J1566" s="38"/>
      <c r="K1566" s="38"/>
      <c r="L1566" s="7"/>
    </row>
    <row r="1567" spans="1:18" hidden="1">
      <c r="A1567" s="7" t="s">
        <v>110</v>
      </c>
    </row>
    <row r="1568" spans="1:18" hidden="1">
      <c r="A1568" s="7" t="s">
        <v>110</v>
      </c>
    </row>
    <row r="1569" spans="1:18" hidden="1">
      <c r="A1569" s="7" t="s">
        <v>110</v>
      </c>
    </row>
    <row r="1570" spans="1:18" hidden="1">
      <c r="A1570" s="7" t="s">
        <v>110</v>
      </c>
    </row>
    <row r="1571" spans="1:18" hidden="1">
      <c r="A1571" s="7" t="s">
        <v>110</v>
      </c>
    </row>
    <row r="1572" spans="1:18" hidden="1">
      <c r="A1572" s="7" t="s">
        <v>110</v>
      </c>
    </row>
    <row r="1573" spans="1:18" hidden="1">
      <c r="A1573" s="7" t="s">
        <v>110</v>
      </c>
    </row>
    <row r="1574" spans="1:18" hidden="1">
      <c r="A1574" s="41" t="s">
        <v>127</v>
      </c>
    </row>
    <row r="1575" spans="1:18" hidden="1">
      <c r="A1575" s="7" t="s">
        <v>110</v>
      </c>
    </row>
    <row r="1576" spans="1:18" ht="33.75" customHeight="1">
      <c r="A1576" s="7" t="s">
        <v>140</v>
      </c>
      <c r="B1576" s="42"/>
      <c r="C1576" s="42"/>
      <c r="D1576" s="42" t="s">
        <v>889</v>
      </c>
      <c r="E1576" s="42"/>
      <c r="F1576" s="42"/>
      <c r="G1576" s="42"/>
      <c r="H1576" s="42"/>
      <c r="I1576" s="42"/>
      <c r="J1576" s="42"/>
      <c r="K1576" s="42"/>
    </row>
    <row r="1577" spans="1:18">
      <c r="A1577" s="7">
        <v>9</v>
      </c>
      <c r="B1577" s="29" t="s">
        <v>890</v>
      </c>
      <c r="C1577" s="29"/>
      <c r="D1577" s="30" t="s">
        <v>675</v>
      </c>
      <c r="E1577" s="31"/>
      <c r="F1577" s="31"/>
      <c r="G1577" s="32" t="s">
        <v>11</v>
      </c>
      <c r="H1577" s="33">
        <v>3</v>
      </c>
      <c r="I1577" s="34"/>
      <c r="J1577" s="35"/>
      <c r="K1577" s="36">
        <f>IF(AND(H1577= "",I1577= ""), 0, ROUND(ROUND(J1577, 2) * ROUND(IF(I1577="",H1577,I1577),  0), 2))</f>
        <v/>
      </c>
      <c r="L1577" s="7"/>
      <c r="N1577" s="37">
        <v>0.2</v>
      </c>
      <c r="R1577" s="7">
        <v>9337</v>
      </c>
    </row>
    <row r="1578" spans="1:18" hidden="1">
      <c r="A1578" s="7" t="s">
        <v>48</v>
      </c>
    </row>
    <row r="1579" spans="1:18" hidden="1">
      <c r="A1579" s="7" t="s">
        <v>120</v>
      </c>
    </row>
    <row r="1580" spans="1:18">
      <c r="A1580" s="7">
        <v>5</v>
      </c>
      <c r="B1580" s="26" t="s">
        <v>891</v>
      </c>
      <c r="C1580" s="26"/>
      <c r="D1580" s="38" t="s">
        <v>696</v>
      </c>
      <c r="E1580" s="38"/>
      <c r="F1580" s="38"/>
      <c r="G1580" s="38"/>
      <c r="H1580" s="38"/>
      <c r="I1580" s="38"/>
      <c r="J1580" s="38"/>
      <c r="K1580" s="38"/>
      <c r="L1580" s="7"/>
    </row>
    <row r="1581" spans="1:18" hidden="1">
      <c r="A1581" s="7" t="s">
        <v>110</v>
      </c>
    </row>
    <row r="1582" spans="1:18" hidden="1">
      <c r="A1582" s="7" t="s">
        <v>110</v>
      </c>
    </row>
    <row r="1583" spans="1:18" hidden="1">
      <c r="A1583" s="7" t="s">
        <v>110</v>
      </c>
    </row>
    <row r="1584" spans="1:18" hidden="1">
      <c r="A1584" s="7" t="s">
        <v>110</v>
      </c>
    </row>
    <row r="1585" spans="1:18" hidden="1">
      <c r="A1585" s="7" t="s">
        <v>110</v>
      </c>
    </row>
    <row r="1586" spans="1:18" hidden="1">
      <c r="A1586" s="7" t="s">
        <v>110</v>
      </c>
    </row>
    <row r="1587" spans="1:18" hidden="1">
      <c r="A1587" s="7" t="s">
        <v>110</v>
      </c>
    </row>
    <row r="1588" spans="1:18" hidden="1">
      <c r="A1588" s="41" t="s">
        <v>127</v>
      </c>
    </row>
    <row r="1589" spans="1:18" ht="22.5" customHeight="1">
      <c r="A1589" s="7" t="s">
        <v>140</v>
      </c>
      <c r="B1589" s="42"/>
      <c r="C1589" s="42"/>
      <c r="D1589" s="42" t="s">
        <v>892</v>
      </c>
      <c r="E1589" s="42"/>
      <c r="F1589" s="42"/>
      <c r="G1589" s="42"/>
      <c r="H1589" s="42"/>
      <c r="I1589" s="42"/>
      <c r="J1589" s="42"/>
      <c r="K1589" s="42"/>
    </row>
    <row r="1590" spans="1:18">
      <c r="A1590" s="7">
        <v>9</v>
      </c>
      <c r="B1590" s="29" t="s">
        <v>893</v>
      </c>
      <c r="C1590" s="29"/>
      <c r="D1590" s="30" t="s">
        <v>699</v>
      </c>
      <c r="E1590" s="31"/>
      <c r="F1590" s="31"/>
      <c r="G1590" s="32" t="s">
        <v>11</v>
      </c>
      <c r="H1590" s="33">
        <v>1</v>
      </c>
      <c r="I1590" s="34"/>
      <c r="J1590" s="35"/>
      <c r="K1590" s="36">
        <f>IF(AND(H1590= "",I1590= ""), 0, ROUND(ROUND(J1590, 2) * ROUND(IF(I1590="",H1590,I1590),  0), 2))</f>
        <v/>
      </c>
      <c r="L1590" s="7"/>
      <c r="N1590" s="37">
        <v>0.2</v>
      </c>
      <c r="R1590" s="7">
        <v>9337</v>
      </c>
    </row>
    <row r="1591" spans="1:18" hidden="1">
      <c r="A1591" s="7" t="s">
        <v>48</v>
      </c>
    </row>
    <row r="1592" spans="1:18" hidden="1">
      <c r="A1592" s="7" t="s">
        <v>120</v>
      </c>
    </row>
    <row r="1593" spans="1:18">
      <c r="A1593" s="7">
        <v>5</v>
      </c>
      <c r="B1593" s="26" t="s">
        <v>894</v>
      </c>
      <c r="C1593" s="26"/>
      <c r="D1593" s="38" t="s">
        <v>690</v>
      </c>
      <c r="E1593" s="38"/>
      <c r="F1593" s="38"/>
      <c r="G1593" s="38"/>
      <c r="H1593" s="38"/>
      <c r="I1593" s="38"/>
      <c r="J1593" s="38"/>
      <c r="K1593" s="38"/>
      <c r="L1593" s="7"/>
    </row>
    <row r="1594" spans="1:18" hidden="1">
      <c r="A1594" s="7" t="s">
        <v>110</v>
      </c>
    </row>
    <row r="1595" spans="1:18" hidden="1">
      <c r="A1595" s="7" t="s">
        <v>110</v>
      </c>
    </row>
    <row r="1596" spans="1:18" hidden="1">
      <c r="A1596" s="7" t="s">
        <v>110</v>
      </c>
    </row>
    <row r="1597" spans="1:18" hidden="1">
      <c r="A1597" s="7" t="s">
        <v>110</v>
      </c>
    </row>
    <row r="1598" spans="1:18" hidden="1">
      <c r="A1598" s="7" t="s">
        <v>110</v>
      </c>
    </row>
    <row r="1599" spans="1:18" hidden="1">
      <c r="A1599" s="7" t="s">
        <v>110</v>
      </c>
    </row>
    <row r="1600" spans="1:18" hidden="1">
      <c r="A1600" s="7" t="s">
        <v>110</v>
      </c>
    </row>
    <row r="1601" spans="1:18" hidden="1">
      <c r="A1601" s="7" t="s">
        <v>110</v>
      </c>
    </row>
    <row r="1602" spans="1:18" hidden="1">
      <c r="A1602" s="41" t="s">
        <v>127</v>
      </c>
    </row>
    <row r="1603" spans="1:18" ht="22.5" customHeight="1">
      <c r="A1603" s="7" t="s">
        <v>140</v>
      </c>
      <c r="B1603" s="42"/>
      <c r="C1603" s="42"/>
      <c r="D1603" s="42" t="s">
        <v>895</v>
      </c>
      <c r="E1603" s="42"/>
      <c r="F1603" s="42"/>
      <c r="G1603" s="42"/>
      <c r="H1603" s="42"/>
      <c r="I1603" s="42"/>
      <c r="J1603" s="42"/>
      <c r="K1603" s="42"/>
    </row>
    <row r="1604" spans="1:18">
      <c r="A1604" s="7">
        <v>9</v>
      </c>
      <c r="B1604" s="29" t="s">
        <v>896</v>
      </c>
      <c r="C1604" s="29"/>
      <c r="D1604" s="30" t="s">
        <v>693</v>
      </c>
      <c r="E1604" s="31"/>
      <c r="F1604" s="31"/>
      <c r="G1604" s="32" t="s">
        <v>11</v>
      </c>
      <c r="H1604" s="33">
        <v>1</v>
      </c>
      <c r="I1604" s="34"/>
      <c r="J1604" s="35"/>
      <c r="K1604" s="36">
        <f>IF(AND(H1604= "",I1604= ""), 0, ROUND(ROUND(J1604, 2) * ROUND(IF(I1604="",H1604,I1604),  0), 2))</f>
        <v/>
      </c>
      <c r="L1604" s="7"/>
      <c r="N1604" s="37">
        <v>0.2</v>
      </c>
      <c r="R1604" s="7">
        <v>9337</v>
      </c>
    </row>
    <row r="1605" spans="1:18" hidden="1">
      <c r="A1605" s="7" t="s">
        <v>48</v>
      </c>
    </row>
    <row r="1606" spans="1:18" hidden="1">
      <c r="A1606" s="7" t="s">
        <v>120</v>
      </c>
    </row>
    <row r="1607" spans="1:18">
      <c r="A1607" s="7">
        <v>5</v>
      </c>
      <c r="B1607" s="26" t="s">
        <v>897</v>
      </c>
      <c r="C1607" s="26"/>
      <c r="D1607" s="38" t="s">
        <v>684</v>
      </c>
      <c r="E1607" s="38"/>
      <c r="F1607" s="38"/>
      <c r="G1607" s="38"/>
      <c r="H1607" s="38"/>
      <c r="I1607" s="38"/>
      <c r="J1607" s="38"/>
      <c r="K1607" s="38"/>
      <c r="L1607" s="7"/>
    </row>
    <row r="1608" spans="1:18" hidden="1">
      <c r="A1608" s="7" t="s">
        <v>110</v>
      </c>
    </row>
    <row r="1609" spans="1:18" hidden="1">
      <c r="A1609" s="41" t="s">
        <v>127</v>
      </c>
    </row>
    <row r="1610" spans="1:18" ht="33.75" customHeight="1">
      <c r="A1610" s="7" t="s">
        <v>140</v>
      </c>
      <c r="B1610" s="42"/>
      <c r="C1610" s="42"/>
      <c r="D1610" s="42" t="s">
        <v>898</v>
      </c>
      <c r="E1610" s="42"/>
      <c r="F1610" s="42"/>
      <c r="G1610" s="42"/>
      <c r="H1610" s="42"/>
      <c r="I1610" s="42"/>
      <c r="J1610" s="42"/>
      <c r="K1610" s="42"/>
    </row>
    <row r="1611" spans="1:18">
      <c r="A1611" s="7">
        <v>9</v>
      </c>
      <c r="B1611" s="29" t="s">
        <v>899</v>
      </c>
      <c r="C1611" s="29"/>
      <c r="D1611" s="30" t="s">
        <v>687</v>
      </c>
      <c r="E1611" s="31"/>
      <c r="F1611" s="31"/>
      <c r="G1611" s="32" t="s">
        <v>11</v>
      </c>
      <c r="H1611" s="33">
        <v>2</v>
      </c>
      <c r="I1611" s="34"/>
      <c r="J1611" s="35"/>
      <c r="K1611" s="36">
        <f>IF(AND(H1611= "",I1611= ""), 0, ROUND(ROUND(J1611, 2) * ROUND(IF(I1611="",H1611,I1611),  0), 2))</f>
        <v/>
      </c>
      <c r="L1611" s="7"/>
      <c r="N1611" s="37">
        <v>0.2</v>
      </c>
      <c r="R1611" s="7">
        <v>9337</v>
      </c>
    </row>
    <row r="1612" spans="1:18" hidden="1">
      <c r="A1612" s="7" t="s">
        <v>48</v>
      </c>
    </row>
    <row r="1613" spans="1:18" hidden="1">
      <c r="A1613" s="7" t="s">
        <v>120</v>
      </c>
    </row>
    <row r="1614" spans="1:18">
      <c r="A1614" s="7">
        <v>5</v>
      </c>
      <c r="B1614" s="26" t="s">
        <v>900</v>
      </c>
      <c r="C1614" s="26" t="s">
        <v>901</v>
      </c>
      <c r="D1614" s="38" t="s">
        <v>902</v>
      </c>
      <c r="E1614" s="38"/>
      <c r="F1614" s="38"/>
      <c r="G1614" s="38"/>
      <c r="H1614" s="38"/>
      <c r="I1614" s="38"/>
      <c r="J1614" s="38"/>
      <c r="K1614" s="38"/>
      <c r="L1614" s="7"/>
    </row>
    <row r="1615" spans="1:18" hidden="1">
      <c r="A1615" s="7" t="s">
        <v>110</v>
      </c>
    </row>
    <row r="1616" spans="1:18" hidden="1">
      <c r="A1616" s="41" t="s">
        <v>127</v>
      </c>
    </row>
    <row r="1617" spans="1:18" ht="22.5" customHeight="1">
      <c r="A1617" s="7" t="s">
        <v>140</v>
      </c>
      <c r="B1617" s="42"/>
      <c r="C1617" s="42"/>
      <c r="D1617" s="42" t="s">
        <v>895</v>
      </c>
      <c r="E1617" s="42"/>
      <c r="F1617" s="42"/>
      <c r="G1617" s="42"/>
      <c r="H1617" s="42"/>
      <c r="I1617" s="42"/>
      <c r="J1617" s="42"/>
      <c r="K1617" s="42"/>
    </row>
    <row r="1618" spans="1:18">
      <c r="A1618" s="7">
        <v>9</v>
      </c>
      <c r="B1618" s="29" t="s">
        <v>903</v>
      </c>
      <c r="C1618" s="29" t="s">
        <v>904</v>
      </c>
      <c r="D1618" s="30" t="s">
        <v>905</v>
      </c>
      <c r="E1618" s="31"/>
      <c r="F1618" s="31"/>
      <c r="G1618" s="32" t="s">
        <v>11</v>
      </c>
      <c r="H1618" s="33">
        <v>1</v>
      </c>
      <c r="I1618" s="34"/>
      <c r="J1618" s="35"/>
      <c r="K1618" s="36">
        <f>IF(AND(H1618= "",I1618= ""), 0, ROUND(ROUND(J1618, 2) * ROUND(IF(I1618="",H1618,I1618),  0), 2))</f>
        <v/>
      </c>
      <c r="L1618" s="7"/>
      <c r="N1618" s="37">
        <v>0.2</v>
      </c>
      <c r="R1618" s="7">
        <v>9337</v>
      </c>
    </row>
    <row r="1619" spans="1:18" hidden="1">
      <c r="A1619" s="7" t="s">
        <v>48</v>
      </c>
    </row>
    <row r="1620" spans="1:18" hidden="1">
      <c r="A1620" s="7" t="s">
        <v>120</v>
      </c>
    </row>
    <row r="1621" spans="1:18">
      <c r="A1621" s="7">
        <v>5</v>
      </c>
      <c r="B1621" s="26" t="s">
        <v>906</v>
      </c>
      <c r="C1621" s="26" t="s">
        <v>717</v>
      </c>
      <c r="D1621" s="38" t="s">
        <v>718</v>
      </c>
      <c r="E1621" s="38"/>
      <c r="F1621" s="38"/>
      <c r="G1621" s="38"/>
      <c r="H1621" s="38"/>
      <c r="I1621" s="38"/>
      <c r="J1621" s="38"/>
      <c r="K1621" s="38"/>
      <c r="L1621" s="7"/>
    </row>
    <row r="1622" spans="1:18" hidden="1">
      <c r="A1622" s="7" t="s">
        <v>110</v>
      </c>
    </row>
    <row r="1623" spans="1:18" hidden="1">
      <c r="A1623" s="7" t="s">
        <v>110</v>
      </c>
    </row>
    <row r="1624" spans="1:18" hidden="1">
      <c r="A1624" s="7" t="s">
        <v>110</v>
      </c>
    </row>
    <row r="1625" spans="1:18" hidden="1">
      <c r="A1625" s="7" t="s">
        <v>110</v>
      </c>
    </row>
    <row r="1626" spans="1:18" hidden="1">
      <c r="A1626" s="41" t="s">
        <v>127</v>
      </c>
    </row>
    <row r="1627" spans="1:18" ht="33.75" customHeight="1">
      <c r="A1627" s="7" t="s">
        <v>140</v>
      </c>
      <c r="B1627" s="42"/>
      <c r="C1627" s="42"/>
      <c r="D1627" s="42" t="s">
        <v>907</v>
      </c>
      <c r="E1627" s="42"/>
      <c r="F1627" s="42"/>
      <c r="G1627" s="42"/>
      <c r="H1627" s="42"/>
      <c r="I1627" s="42"/>
      <c r="J1627" s="42"/>
      <c r="K1627" s="42"/>
    </row>
    <row r="1628" spans="1:18" ht="22.5" customHeight="1">
      <c r="A1628" s="7">
        <v>9</v>
      </c>
      <c r="B1628" s="29" t="s">
        <v>908</v>
      </c>
      <c r="C1628" s="29" t="s">
        <v>720</v>
      </c>
      <c r="D1628" s="30" t="s">
        <v>909</v>
      </c>
      <c r="E1628" s="31"/>
      <c r="F1628" s="31"/>
      <c r="G1628" s="32" t="s">
        <v>11</v>
      </c>
      <c r="H1628" s="33">
        <v>2</v>
      </c>
      <c r="I1628" s="34"/>
      <c r="J1628" s="35"/>
      <c r="K1628" s="36">
        <f>IF(AND(H1628= "",I1628= ""), 0, ROUND(ROUND(J1628, 2) * ROUND(IF(I1628="",H1628,I1628),  0), 2))</f>
        <v/>
      </c>
      <c r="L1628" s="7"/>
      <c r="N1628" s="37">
        <v>0.2</v>
      </c>
      <c r="R1628" s="7">
        <v>9337</v>
      </c>
    </row>
    <row r="1629" spans="1:18" hidden="1">
      <c r="A1629" s="7" t="s">
        <v>48</v>
      </c>
    </row>
    <row r="1630" spans="1:18" hidden="1">
      <c r="A1630" s="7" t="s">
        <v>120</v>
      </c>
    </row>
    <row r="1631" spans="1:18">
      <c r="A1631" s="7">
        <v>5</v>
      </c>
      <c r="B1631" s="26" t="s">
        <v>910</v>
      </c>
      <c r="C1631" s="26"/>
      <c r="D1631" s="38" t="s">
        <v>706</v>
      </c>
      <c r="E1631" s="38"/>
      <c r="F1631" s="38"/>
      <c r="G1631" s="38"/>
      <c r="H1631" s="38"/>
      <c r="I1631" s="38"/>
      <c r="J1631" s="38"/>
      <c r="K1631" s="38"/>
      <c r="L1631" s="7"/>
    </row>
    <row r="1632" spans="1:18" hidden="1">
      <c r="A1632" s="7" t="s">
        <v>110</v>
      </c>
    </row>
    <row r="1633" spans="1:18" hidden="1">
      <c r="A1633" s="7" t="s">
        <v>110</v>
      </c>
    </row>
    <row r="1634" spans="1:18" hidden="1">
      <c r="A1634" s="7" t="s">
        <v>110</v>
      </c>
    </row>
    <row r="1635" spans="1:18" hidden="1">
      <c r="A1635" s="7" t="s">
        <v>110</v>
      </c>
    </row>
    <row r="1636" spans="1:18" hidden="1">
      <c r="A1636" s="7" t="s">
        <v>110</v>
      </c>
    </row>
    <row r="1637" spans="1:18" ht="22.5" customHeight="1">
      <c r="A1637" s="7" t="s">
        <v>140</v>
      </c>
      <c r="B1637" s="42"/>
      <c r="C1637" s="42"/>
      <c r="D1637" s="42" t="s">
        <v>911</v>
      </c>
      <c r="E1637" s="42"/>
      <c r="F1637" s="42"/>
      <c r="G1637" s="42"/>
      <c r="H1637" s="42"/>
      <c r="I1637" s="42"/>
      <c r="J1637" s="42"/>
      <c r="K1637" s="42"/>
    </row>
    <row r="1638" spans="1:18" hidden="1">
      <c r="A1638" s="41" t="s">
        <v>127</v>
      </c>
    </row>
    <row r="1639" spans="1:18" ht="33.75" customHeight="1">
      <c r="A1639" s="7" t="s">
        <v>140</v>
      </c>
      <c r="B1639" s="42"/>
      <c r="C1639" s="42"/>
      <c r="D1639" s="42" t="s">
        <v>912</v>
      </c>
      <c r="E1639" s="42"/>
      <c r="F1639" s="42"/>
      <c r="G1639" s="42"/>
      <c r="H1639" s="42"/>
      <c r="I1639" s="42"/>
      <c r="J1639" s="42"/>
      <c r="K1639" s="42"/>
    </row>
    <row r="1640" spans="1:18">
      <c r="A1640" s="7">
        <v>9</v>
      </c>
      <c r="B1640" s="29" t="s">
        <v>913</v>
      </c>
      <c r="C1640" s="29"/>
      <c r="D1640" s="30" t="s">
        <v>709</v>
      </c>
      <c r="E1640" s="31"/>
      <c r="F1640" s="31"/>
      <c r="G1640" s="32" t="s">
        <v>11</v>
      </c>
      <c r="H1640" s="33">
        <v>2</v>
      </c>
      <c r="I1640" s="34"/>
      <c r="J1640" s="35"/>
      <c r="K1640" s="36">
        <f>IF(AND(H1640= "",I1640= ""), 0, ROUND(ROUND(J1640, 2) * ROUND(IF(I1640="",H1640,I1640),  0), 2))</f>
        <v/>
      </c>
      <c r="L1640" s="7"/>
      <c r="N1640" s="37">
        <v>0.2</v>
      </c>
      <c r="R1640" s="7">
        <v>9337</v>
      </c>
    </row>
    <row r="1641" spans="1:18" hidden="1">
      <c r="A1641" s="7" t="s">
        <v>48</v>
      </c>
    </row>
    <row r="1642" spans="1:18" hidden="1">
      <c r="A1642" s="7" t="s">
        <v>120</v>
      </c>
    </row>
    <row r="1643" spans="1:18">
      <c r="A1643" s="7">
        <v>5</v>
      </c>
      <c r="B1643" s="26" t="s">
        <v>914</v>
      </c>
      <c r="C1643" s="26" t="s">
        <v>915</v>
      </c>
      <c r="D1643" s="38" t="s">
        <v>916</v>
      </c>
      <c r="E1643" s="38"/>
      <c r="F1643" s="38"/>
      <c r="G1643" s="38"/>
      <c r="H1643" s="38"/>
      <c r="I1643" s="38"/>
      <c r="J1643" s="38"/>
      <c r="K1643" s="38"/>
      <c r="L1643" s="7"/>
    </row>
    <row r="1644" spans="1:18" hidden="1">
      <c r="A1644" s="7" t="s">
        <v>110</v>
      </c>
    </row>
    <row r="1645" spans="1:18" hidden="1">
      <c r="A1645" s="7" t="s">
        <v>110</v>
      </c>
    </row>
    <row r="1646" spans="1:18" hidden="1">
      <c r="A1646" s="7" t="s">
        <v>110</v>
      </c>
    </row>
    <row r="1647" spans="1:18" hidden="1">
      <c r="A1647" s="41" t="s">
        <v>127</v>
      </c>
    </row>
    <row r="1648" spans="1:18" ht="33.75" customHeight="1">
      <c r="A1648" s="7" t="s">
        <v>140</v>
      </c>
      <c r="B1648" s="42"/>
      <c r="C1648" s="42"/>
      <c r="D1648" s="42" t="s">
        <v>917</v>
      </c>
      <c r="E1648" s="42"/>
      <c r="F1648" s="42"/>
      <c r="G1648" s="42"/>
      <c r="H1648" s="42"/>
      <c r="I1648" s="42"/>
      <c r="J1648" s="42"/>
      <c r="K1648" s="42"/>
    </row>
    <row r="1649" spans="1:18">
      <c r="A1649" s="7">
        <v>9</v>
      </c>
      <c r="B1649" s="29" t="s">
        <v>918</v>
      </c>
      <c r="C1649" s="29" t="s">
        <v>919</v>
      </c>
      <c r="D1649" s="30" t="s">
        <v>920</v>
      </c>
      <c r="E1649" s="31"/>
      <c r="F1649" s="31"/>
      <c r="G1649" s="32" t="s">
        <v>11</v>
      </c>
      <c r="H1649" s="33">
        <v>2</v>
      </c>
      <c r="I1649" s="34"/>
      <c r="J1649" s="35"/>
      <c r="K1649" s="36">
        <f>IF(AND(H1649= "",I1649= ""), 0, ROUND(ROUND(J1649, 2) * ROUND(IF(I1649="",H1649,I1649),  0), 2))</f>
        <v/>
      </c>
      <c r="L1649" s="7"/>
      <c r="N1649" s="37">
        <v>0.2</v>
      </c>
      <c r="R1649" s="7">
        <v>9337</v>
      </c>
    </row>
    <row r="1650" spans="1:18" hidden="1">
      <c r="A1650" s="7" t="s">
        <v>48</v>
      </c>
    </row>
    <row r="1651" spans="1:18" hidden="1">
      <c r="A1651" s="7" t="s">
        <v>120</v>
      </c>
    </row>
    <row r="1652" spans="1:18">
      <c r="A1652" s="7">
        <v>5</v>
      </c>
      <c r="B1652" s="26" t="s">
        <v>921</v>
      </c>
      <c r="C1652" s="26" t="s">
        <v>741</v>
      </c>
      <c r="D1652" s="38" t="s">
        <v>922</v>
      </c>
      <c r="E1652" s="38"/>
      <c r="F1652" s="38"/>
      <c r="G1652" s="38"/>
      <c r="H1652" s="38"/>
      <c r="I1652" s="38"/>
      <c r="J1652" s="38"/>
      <c r="K1652" s="38"/>
      <c r="L1652" s="7"/>
    </row>
    <row r="1653" spans="1:18" hidden="1">
      <c r="A1653" s="7" t="s">
        <v>110</v>
      </c>
    </row>
    <row r="1654" spans="1:18" hidden="1">
      <c r="A1654" s="41" t="s">
        <v>127</v>
      </c>
    </row>
    <row r="1655" spans="1:18" ht="22.5" customHeight="1">
      <c r="A1655" s="7" t="s">
        <v>140</v>
      </c>
      <c r="B1655" s="42"/>
      <c r="C1655" s="42"/>
      <c r="D1655" s="42" t="s">
        <v>923</v>
      </c>
      <c r="E1655" s="42"/>
      <c r="F1655" s="42"/>
      <c r="G1655" s="42"/>
      <c r="H1655" s="42"/>
      <c r="I1655" s="42"/>
      <c r="J1655" s="42"/>
      <c r="K1655" s="42"/>
    </row>
    <row r="1656" spans="1:18" ht="22.5" customHeight="1">
      <c r="A1656" s="7">
        <v>9</v>
      </c>
      <c r="B1656" s="29" t="s">
        <v>924</v>
      </c>
      <c r="C1656" s="29" t="s">
        <v>744</v>
      </c>
      <c r="D1656" s="30" t="s">
        <v>925</v>
      </c>
      <c r="E1656" s="31"/>
      <c r="F1656" s="31"/>
      <c r="G1656" s="32" t="s">
        <v>11</v>
      </c>
      <c r="H1656" s="33">
        <v>1</v>
      </c>
      <c r="I1656" s="34"/>
      <c r="J1656" s="35"/>
      <c r="K1656" s="36">
        <f>IF(AND(H1656= "",I1656= ""), 0, ROUND(ROUND(J1656, 2) * ROUND(IF(I1656="",H1656,I1656),  0), 2))</f>
        <v/>
      </c>
      <c r="L1656" s="7"/>
      <c r="N1656" s="37">
        <v>0.2</v>
      </c>
      <c r="R1656" s="7">
        <v>9337</v>
      </c>
    </row>
    <row r="1657" spans="1:18" hidden="1">
      <c r="A1657" s="7" t="s">
        <v>48</v>
      </c>
    </row>
    <row r="1658" spans="1:18" hidden="1">
      <c r="A1658" s="7" t="s">
        <v>120</v>
      </c>
    </row>
    <row r="1659" spans="1:18" hidden="1">
      <c r="A1659" s="7" t="s">
        <v>49</v>
      </c>
    </row>
    <row r="1660" spans="1:18" hidden="1">
      <c r="A1660" s="7" t="s">
        <v>38</v>
      </c>
    </row>
    <row r="1661" spans="1:18" ht="31.5" customHeight="1">
      <c r="A1661" s="7">
        <v>3</v>
      </c>
      <c r="B1661" s="26">
        <v>10</v>
      </c>
      <c r="C1661" s="26"/>
      <c r="D1661" s="27" t="s">
        <v>926</v>
      </c>
      <c r="E1661" s="27"/>
      <c r="F1661" s="27"/>
      <c r="G1661" s="27"/>
      <c r="H1661" s="27"/>
      <c r="I1661" s="27"/>
      <c r="J1661" s="27"/>
      <c r="K1661" s="27"/>
      <c r="L1661" s="7"/>
    </row>
    <row r="1662" spans="1:18" ht="30" customHeight="1">
      <c r="A1662" s="7">
        <v>4</v>
      </c>
      <c r="B1662" s="26" t="s">
        <v>927</v>
      </c>
      <c r="C1662" s="26"/>
      <c r="D1662" s="28" t="s">
        <v>928</v>
      </c>
      <c r="E1662" s="28"/>
      <c r="F1662" s="28"/>
      <c r="G1662" s="28"/>
      <c r="H1662" s="28"/>
      <c r="I1662" s="28"/>
      <c r="J1662" s="28"/>
      <c r="K1662" s="28"/>
      <c r="L1662" s="7"/>
    </row>
    <row r="1663" spans="1:18" hidden="1">
      <c r="A1663" s="7" t="s">
        <v>44</v>
      </c>
    </row>
    <row r="1664" spans="1:18" hidden="1">
      <c r="A1664" s="7" t="s">
        <v>49</v>
      </c>
    </row>
    <row r="1665" spans="1:18">
      <c r="A1665" s="7">
        <v>4</v>
      </c>
      <c r="B1665" s="26" t="s">
        <v>929</v>
      </c>
      <c r="C1665" s="26"/>
      <c r="D1665" s="28" t="s">
        <v>930</v>
      </c>
      <c r="E1665" s="28"/>
      <c r="F1665" s="28"/>
      <c r="G1665" s="28"/>
      <c r="H1665" s="28"/>
      <c r="I1665" s="28"/>
      <c r="J1665" s="28"/>
      <c r="K1665" s="28"/>
      <c r="L1665" s="7"/>
    </row>
    <row r="1666" spans="1:18" hidden="1">
      <c r="A1666" s="7" t="s">
        <v>44</v>
      </c>
    </row>
    <row r="1667" spans="1:18">
      <c r="A1667" s="7">
        <v>5</v>
      </c>
      <c r="B1667" s="26" t="s">
        <v>931</v>
      </c>
      <c r="C1667" s="26"/>
      <c r="D1667" s="38" t="s">
        <v>932</v>
      </c>
      <c r="E1667" s="38"/>
      <c r="F1667" s="38"/>
      <c r="G1667" s="38"/>
      <c r="H1667" s="38"/>
      <c r="I1667" s="38"/>
      <c r="J1667" s="38"/>
      <c r="K1667" s="38"/>
      <c r="L1667" s="7"/>
    </row>
    <row r="1668" spans="1:18" hidden="1">
      <c r="A1668" s="7" t="s">
        <v>110</v>
      </c>
    </row>
    <row r="1669" spans="1:18" hidden="1">
      <c r="A1669" s="41" t="s">
        <v>127</v>
      </c>
    </row>
    <row r="1670" spans="1:18" ht="22.5" customHeight="1">
      <c r="A1670" s="7">
        <v>9</v>
      </c>
      <c r="B1670" s="29" t="s">
        <v>933</v>
      </c>
      <c r="C1670" s="29"/>
      <c r="D1670" s="30" t="s">
        <v>934</v>
      </c>
      <c r="E1670" s="31"/>
      <c r="F1670" s="31"/>
      <c r="G1670" s="32" t="s">
        <v>11</v>
      </c>
      <c r="H1670" s="33">
        <v>1</v>
      </c>
      <c r="I1670" s="34"/>
      <c r="J1670" s="35"/>
      <c r="K1670" s="36">
        <f>IF(AND(H1670= "",I1670= ""), 0, ROUND(ROUND(J1670, 2) * ROUND(IF(I1670="",H1670,I1670),  0), 2))</f>
        <v/>
      </c>
      <c r="L1670" s="7"/>
      <c r="N1670" s="37">
        <v>0.2</v>
      </c>
      <c r="R1670" s="7">
        <v>9337</v>
      </c>
    </row>
    <row r="1671" spans="1:18" hidden="1">
      <c r="A1671" s="7" t="s">
        <v>48</v>
      </c>
    </row>
    <row r="1672" spans="1:18" hidden="1">
      <c r="A1672" s="7" t="s">
        <v>120</v>
      </c>
    </row>
    <row r="1673" spans="1:18">
      <c r="A1673" s="7">
        <v>5</v>
      </c>
      <c r="B1673" s="26" t="s">
        <v>935</v>
      </c>
      <c r="C1673" s="26"/>
      <c r="D1673" s="38" t="s">
        <v>936</v>
      </c>
      <c r="E1673" s="38"/>
      <c r="F1673" s="38"/>
      <c r="G1673" s="38"/>
      <c r="H1673" s="38"/>
      <c r="I1673" s="38"/>
      <c r="J1673" s="38"/>
      <c r="K1673" s="38"/>
      <c r="L1673" s="7"/>
    </row>
    <row r="1674" spans="1:18" hidden="1">
      <c r="A1674" s="7" t="s">
        <v>110</v>
      </c>
    </row>
    <row r="1675" spans="1:18" ht="22.5" customHeight="1">
      <c r="A1675" s="7">
        <v>9</v>
      </c>
      <c r="B1675" s="29" t="s">
        <v>937</v>
      </c>
      <c r="C1675" s="29"/>
      <c r="D1675" s="30" t="s">
        <v>938</v>
      </c>
      <c r="E1675" s="31"/>
      <c r="F1675" s="31"/>
      <c r="G1675" s="32" t="s">
        <v>11</v>
      </c>
      <c r="H1675" s="33">
        <v>1</v>
      </c>
      <c r="I1675" s="34"/>
      <c r="J1675" s="35"/>
      <c r="K1675" s="36">
        <f>IF(AND(H1675= "",I1675= ""), 0, ROUND(ROUND(J1675, 2) * ROUND(IF(I1675="",H1675,I1675),  0), 2))</f>
        <v/>
      </c>
      <c r="L1675" s="7"/>
      <c r="N1675" s="37">
        <v>0.2</v>
      </c>
      <c r="R1675" s="7">
        <v>9337</v>
      </c>
    </row>
    <row r="1676" spans="1:18" hidden="1">
      <c r="A1676" s="7" t="s">
        <v>48</v>
      </c>
    </row>
    <row r="1677" spans="1:18" hidden="1">
      <c r="A1677" s="7" t="s">
        <v>120</v>
      </c>
    </row>
    <row r="1678" spans="1:18">
      <c r="A1678" s="7">
        <v>5</v>
      </c>
      <c r="B1678" s="26" t="s">
        <v>939</v>
      </c>
      <c r="C1678" s="26"/>
      <c r="D1678" s="38" t="s">
        <v>940</v>
      </c>
      <c r="E1678" s="38"/>
      <c r="F1678" s="38"/>
      <c r="G1678" s="38"/>
      <c r="H1678" s="38"/>
      <c r="I1678" s="38"/>
      <c r="J1678" s="38"/>
      <c r="K1678" s="38"/>
      <c r="L1678" s="7"/>
    </row>
    <row r="1679" spans="1:18" hidden="1">
      <c r="A1679" s="7" t="s">
        <v>110</v>
      </c>
    </row>
    <row r="1680" spans="1:18" hidden="1">
      <c r="A1680" s="7" t="s">
        <v>110</v>
      </c>
    </row>
    <row r="1681" spans="1:18" ht="22.5" customHeight="1">
      <c r="A1681" s="7">
        <v>9</v>
      </c>
      <c r="B1681" s="29" t="s">
        <v>941</v>
      </c>
      <c r="C1681" s="29"/>
      <c r="D1681" s="30" t="s">
        <v>942</v>
      </c>
      <c r="E1681" s="31"/>
      <c r="F1681" s="31"/>
      <c r="G1681" s="32" t="s">
        <v>136</v>
      </c>
      <c r="H1681" s="33">
        <v>1</v>
      </c>
      <c r="I1681" s="34"/>
      <c r="J1681" s="35"/>
      <c r="K1681" s="36">
        <f>IF(AND(H1681= "",I1681= ""), 0, ROUND(ROUND(J1681, 2) * ROUND(IF(I1681="",H1681,I1681),  0), 2))</f>
        <v/>
      </c>
      <c r="L1681" s="7"/>
      <c r="N1681" s="37">
        <v>0.2</v>
      </c>
      <c r="R1681" s="7">
        <v>9337</v>
      </c>
    </row>
    <row r="1682" spans="1:18" hidden="1">
      <c r="A1682" s="7" t="s">
        <v>48</v>
      </c>
    </row>
    <row r="1683" spans="1:18" hidden="1">
      <c r="A1683" s="7" t="s">
        <v>120</v>
      </c>
    </row>
    <row r="1684" spans="1:18">
      <c r="A1684" s="7">
        <v>5</v>
      </c>
      <c r="B1684" s="26" t="s">
        <v>943</v>
      </c>
      <c r="C1684" s="26"/>
      <c r="D1684" s="38" t="s">
        <v>944</v>
      </c>
      <c r="E1684" s="38"/>
      <c r="F1684" s="38"/>
      <c r="G1684" s="38"/>
      <c r="H1684" s="38"/>
      <c r="I1684" s="38"/>
      <c r="J1684" s="38"/>
      <c r="K1684" s="38"/>
      <c r="L1684" s="7"/>
    </row>
    <row r="1685" spans="1:18" hidden="1">
      <c r="A1685" s="7" t="s">
        <v>110</v>
      </c>
    </row>
    <row r="1686" spans="1:18" ht="33.75" customHeight="1">
      <c r="A1686" s="7">
        <v>9</v>
      </c>
      <c r="B1686" s="29" t="s">
        <v>945</v>
      </c>
      <c r="C1686" s="29"/>
      <c r="D1686" s="30" t="s">
        <v>946</v>
      </c>
      <c r="E1686" s="31"/>
      <c r="F1686" s="31"/>
      <c r="G1686" s="32" t="s">
        <v>11</v>
      </c>
      <c r="H1686" s="33">
        <v>2</v>
      </c>
      <c r="I1686" s="34"/>
      <c r="J1686" s="35"/>
      <c r="K1686" s="36">
        <f>IF(AND(H1686= "",I1686= ""), 0, ROUND(ROUND(J1686, 2) * ROUND(IF(I1686="",H1686,I1686),  0), 2))</f>
        <v/>
      </c>
      <c r="L1686" s="7"/>
      <c r="N1686" s="37">
        <v>0.2</v>
      </c>
      <c r="R1686" s="7">
        <v>9337</v>
      </c>
    </row>
    <row r="1687" spans="1:18" hidden="1">
      <c r="A1687" s="7" t="s">
        <v>48</v>
      </c>
    </row>
    <row r="1688" spans="1:18" hidden="1">
      <c r="A1688" s="7" t="s">
        <v>120</v>
      </c>
    </row>
    <row r="1689" spans="1:18">
      <c r="A1689" s="7">
        <v>5</v>
      </c>
      <c r="B1689" s="26" t="s">
        <v>947</v>
      </c>
      <c r="C1689" s="26"/>
      <c r="D1689" s="38" t="s">
        <v>948</v>
      </c>
      <c r="E1689" s="38"/>
      <c r="F1689" s="38"/>
      <c r="G1689" s="38"/>
      <c r="H1689" s="38"/>
      <c r="I1689" s="38"/>
      <c r="J1689" s="38"/>
      <c r="K1689" s="38"/>
      <c r="L1689" s="7"/>
    </row>
    <row r="1690" spans="1:18" hidden="1">
      <c r="A1690" s="7" t="s">
        <v>110</v>
      </c>
    </row>
    <row r="1691" spans="1:18" ht="33.75" customHeight="1">
      <c r="A1691" s="7">
        <v>9</v>
      </c>
      <c r="B1691" s="29" t="s">
        <v>949</v>
      </c>
      <c r="C1691" s="29"/>
      <c r="D1691" s="30" t="s">
        <v>950</v>
      </c>
      <c r="E1691" s="31"/>
      <c r="F1691" s="31"/>
      <c r="G1691" s="32" t="s">
        <v>11</v>
      </c>
      <c r="H1691" s="33">
        <v>1</v>
      </c>
      <c r="I1691" s="34"/>
      <c r="J1691" s="35"/>
      <c r="K1691" s="36">
        <f>IF(AND(H1691= "",I1691= ""), 0, ROUND(ROUND(J1691, 2) * ROUND(IF(I1691="",H1691,I1691),  0), 2))</f>
        <v/>
      </c>
      <c r="L1691" s="7"/>
      <c r="N1691" s="37">
        <v>0.2</v>
      </c>
      <c r="R1691" s="7">
        <v>9337</v>
      </c>
    </row>
    <row r="1692" spans="1:18" hidden="1">
      <c r="A1692" s="7" t="s">
        <v>48</v>
      </c>
    </row>
    <row r="1693" spans="1:18" hidden="1">
      <c r="A1693" s="7" t="s">
        <v>120</v>
      </c>
    </row>
    <row r="1694" spans="1:18">
      <c r="A1694" s="7">
        <v>5</v>
      </c>
      <c r="B1694" s="26" t="s">
        <v>951</v>
      </c>
      <c r="C1694" s="26"/>
      <c r="D1694" s="38" t="s">
        <v>952</v>
      </c>
      <c r="E1694" s="38"/>
      <c r="F1694" s="38"/>
      <c r="G1694" s="38"/>
      <c r="H1694" s="38"/>
      <c r="I1694" s="38"/>
      <c r="J1694" s="38"/>
      <c r="K1694" s="38"/>
      <c r="L1694" s="7"/>
    </row>
    <row r="1695" spans="1:18" hidden="1">
      <c r="A1695" s="7" t="s">
        <v>110</v>
      </c>
    </row>
    <row r="1696" spans="1:18" hidden="1">
      <c r="A1696" s="7" t="s">
        <v>110</v>
      </c>
    </row>
    <row r="1697" spans="1:18" hidden="1">
      <c r="A1697" s="41" t="s">
        <v>127</v>
      </c>
    </row>
    <row r="1698" spans="1:18" hidden="1">
      <c r="A1698" s="7" t="s">
        <v>110</v>
      </c>
    </row>
    <row r="1699" spans="1:18" ht="22.5" customHeight="1">
      <c r="A1699" s="7">
        <v>9</v>
      </c>
      <c r="B1699" s="29" t="s">
        <v>953</v>
      </c>
      <c r="C1699" s="29"/>
      <c r="D1699" s="30" t="s">
        <v>954</v>
      </c>
      <c r="E1699" s="31"/>
      <c r="F1699" s="31"/>
      <c r="G1699" s="32" t="s">
        <v>11</v>
      </c>
      <c r="H1699" s="33">
        <v>2</v>
      </c>
      <c r="I1699" s="34"/>
      <c r="J1699" s="35"/>
      <c r="K1699" s="36">
        <f>IF(AND(H1699= "",I1699= ""), 0, ROUND(ROUND(J1699, 2) * ROUND(IF(I1699="",H1699,I1699),  0), 2))</f>
        <v/>
      </c>
      <c r="L1699" s="7"/>
      <c r="N1699" s="37">
        <v>0.2</v>
      </c>
      <c r="R1699" s="7">
        <v>9337</v>
      </c>
    </row>
    <row r="1700" spans="1:18" hidden="1">
      <c r="A1700" s="7" t="s">
        <v>48</v>
      </c>
    </row>
    <row r="1701" spans="1:18" hidden="1">
      <c r="A1701" s="7" t="s">
        <v>120</v>
      </c>
    </row>
    <row r="1702" spans="1:18">
      <c r="A1702" s="7">
        <v>5</v>
      </c>
      <c r="B1702" s="26" t="s">
        <v>955</v>
      </c>
      <c r="C1702" s="26"/>
      <c r="D1702" s="38" t="s">
        <v>956</v>
      </c>
      <c r="E1702" s="38"/>
      <c r="F1702" s="38"/>
      <c r="G1702" s="38"/>
      <c r="H1702" s="38"/>
      <c r="I1702" s="38"/>
      <c r="J1702" s="38"/>
      <c r="K1702" s="38"/>
      <c r="L1702" s="7"/>
    </row>
    <row r="1703" spans="1:18" hidden="1">
      <c r="A1703" s="7" t="s">
        <v>110</v>
      </c>
    </row>
    <row r="1704" spans="1:18" ht="22.5" customHeight="1">
      <c r="A1704" s="7">
        <v>9</v>
      </c>
      <c r="B1704" s="29" t="s">
        <v>957</v>
      </c>
      <c r="C1704" s="29"/>
      <c r="D1704" s="30" t="s">
        <v>958</v>
      </c>
      <c r="E1704" s="31"/>
      <c r="F1704" s="31"/>
      <c r="G1704" s="32" t="s">
        <v>11</v>
      </c>
      <c r="H1704" s="33">
        <v>1</v>
      </c>
      <c r="I1704" s="34"/>
      <c r="J1704" s="35"/>
      <c r="K1704" s="36">
        <f>IF(AND(H1704= "",I1704= ""), 0, ROUND(ROUND(J1704, 2) * ROUND(IF(I1704="",H1704,I1704),  0), 2))</f>
        <v/>
      </c>
      <c r="L1704" s="7"/>
      <c r="N1704" s="37">
        <v>0.2</v>
      </c>
      <c r="R1704" s="7">
        <v>9337</v>
      </c>
    </row>
    <row r="1705" spans="1:18" hidden="1">
      <c r="A1705" s="7" t="s">
        <v>48</v>
      </c>
    </row>
    <row r="1706" spans="1:18" hidden="1">
      <c r="A1706" s="7" t="s">
        <v>120</v>
      </c>
    </row>
    <row r="1707" spans="1:18" ht="25.5" customHeight="1">
      <c r="A1707" s="7">
        <v>5</v>
      </c>
      <c r="B1707" s="26" t="s">
        <v>959</v>
      </c>
      <c r="C1707" s="26"/>
      <c r="D1707" s="38" t="s">
        <v>960</v>
      </c>
      <c r="E1707" s="38"/>
      <c r="F1707" s="38"/>
      <c r="G1707" s="38"/>
      <c r="H1707" s="38"/>
      <c r="I1707" s="38"/>
      <c r="J1707" s="38"/>
      <c r="K1707" s="38"/>
      <c r="L1707" s="7"/>
    </row>
    <row r="1708" spans="1:18" hidden="1">
      <c r="A1708" s="7" t="s">
        <v>110</v>
      </c>
    </row>
    <row r="1709" spans="1:18" hidden="1">
      <c r="A1709" s="7" t="s">
        <v>110</v>
      </c>
    </row>
    <row r="1710" spans="1:18" hidden="1">
      <c r="A1710" s="7" t="s">
        <v>110</v>
      </c>
    </row>
    <row r="1711" spans="1:18" hidden="1">
      <c r="A1711" s="7" t="s">
        <v>110</v>
      </c>
    </row>
    <row r="1712" spans="1:18" hidden="1">
      <c r="A1712" s="7" t="s">
        <v>110</v>
      </c>
    </row>
    <row r="1713" spans="1:18" hidden="1">
      <c r="A1713" s="7" t="s">
        <v>110</v>
      </c>
    </row>
    <row r="1714" spans="1:18" hidden="1">
      <c r="A1714" s="7" t="s">
        <v>110</v>
      </c>
    </row>
    <row r="1715" spans="1:18" hidden="1">
      <c r="A1715" s="7" t="s">
        <v>110</v>
      </c>
    </row>
    <row r="1716" spans="1:18" hidden="1">
      <c r="A1716" s="7" t="s">
        <v>110</v>
      </c>
    </row>
    <row r="1717" spans="1:18" hidden="1">
      <c r="A1717" s="7" t="s">
        <v>110</v>
      </c>
    </row>
    <row r="1718" spans="1:18" hidden="1">
      <c r="A1718" s="7" t="s">
        <v>110</v>
      </c>
    </row>
    <row r="1719" spans="1:18" hidden="1">
      <c r="A1719" s="7" t="s">
        <v>110</v>
      </c>
    </row>
    <row r="1720" spans="1:18" hidden="1">
      <c r="A1720" s="7" t="s">
        <v>110</v>
      </c>
    </row>
    <row r="1721" spans="1:18" hidden="1">
      <c r="A1721" s="7" t="s">
        <v>110</v>
      </c>
    </row>
    <row r="1722" spans="1:18" hidden="1">
      <c r="A1722" s="7" t="s">
        <v>110</v>
      </c>
    </row>
    <row r="1723" spans="1:18" hidden="1">
      <c r="A1723" s="7" t="s">
        <v>110</v>
      </c>
    </row>
    <row r="1724" spans="1:18" hidden="1">
      <c r="A1724" s="7" t="s">
        <v>110</v>
      </c>
    </row>
    <row r="1725" spans="1:18" hidden="1">
      <c r="A1725" s="7" t="s">
        <v>110</v>
      </c>
    </row>
    <row r="1726" spans="1:18" ht="22.5" customHeight="1">
      <c r="A1726" s="7">
        <v>9</v>
      </c>
      <c r="B1726" s="29" t="s">
        <v>961</v>
      </c>
      <c r="C1726" s="29"/>
      <c r="D1726" s="30" t="s">
        <v>962</v>
      </c>
      <c r="E1726" s="31"/>
      <c r="F1726" s="31"/>
      <c r="G1726" s="32" t="s">
        <v>11</v>
      </c>
      <c r="H1726" s="33">
        <v>1</v>
      </c>
      <c r="I1726" s="34"/>
      <c r="J1726" s="35"/>
      <c r="K1726" s="36">
        <f>IF(AND(H1726= "",I1726= ""), 0, ROUND(ROUND(J1726, 2) * ROUND(IF(I1726="",H1726,I1726),  0), 2))</f>
        <v/>
      </c>
      <c r="L1726" s="7"/>
      <c r="N1726" s="37">
        <v>0.2</v>
      </c>
      <c r="R1726" s="7">
        <v>9337</v>
      </c>
    </row>
    <row r="1727" spans="1:18" hidden="1">
      <c r="A1727" s="7" t="s">
        <v>48</v>
      </c>
    </row>
    <row r="1728" spans="1:18" ht="22.5" customHeight="1">
      <c r="A1728" s="7">
        <v>9</v>
      </c>
      <c r="B1728" s="29" t="s">
        <v>963</v>
      </c>
      <c r="C1728" s="29"/>
      <c r="D1728" s="30" t="s">
        <v>964</v>
      </c>
      <c r="E1728" s="31"/>
      <c r="F1728" s="31"/>
      <c r="G1728" s="32" t="s">
        <v>11</v>
      </c>
      <c r="H1728" s="33">
        <v>3</v>
      </c>
      <c r="I1728" s="34"/>
      <c r="J1728" s="35"/>
      <c r="K1728" s="36">
        <f>IF(AND(H1728= "",I1728= ""), 0, ROUND(ROUND(J1728, 2) * ROUND(IF(I1728="",H1728,I1728),  0), 2))</f>
        <v/>
      </c>
      <c r="L1728" s="7"/>
      <c r="N1728" s="37">
        <v>0.2</v>
      </c>
      <c r="R1728" s="7">
        <v>9337</v>
      </c>
    </row>
    <row r="1729" spans="1:18" hidden="1">
      <c r="A1729" s="7" t="s">
        <v>48</v>
      </c>
    </row>
    <row r="1730" spans="1:18" ht="22.5" customHeight="1">
      <c r="A1730" s="7">
        <v>9</v>
      </c>
      <c r="B1730" s="29" t="s">
        <v>965</v>
      </c>
      <c r="C1730" s="29"/>
      <c r="D1730" s="30" t="s">
        <v>966</v>
      </c>
      <c r="E1730" s="31"/>
      <c r="F1730" s="31"/>
      <c r="G1730" s="32" t="s">
        <v>11</v>
      </c>
      <c r="H1730" s="33">
        <v>1</v>
      </c>
      <c r="I1730" s="34"/>
      <c r="J1730" s="35"/>
      <c r="K1730" s="36">
        <f>IF(AND(H1730= "",I1730= ""), 0, ROUND(ROUND(J1730, 2) * ROUND(IF(I1730="",H1730,I1730),  0), 2))</f>
        <v/>
      </c>
      <c r="L1730" s="7"/>
      <c r="N1730" s="37">
        <v>0.2</v>
      </c>
      <c r="R1730" s="7">
        <v>9337</v>
      </c>
    </row>
    <row r="1731" spans="1:18" hidden="1">
      <c r="A1731" s="7" t="s">
        <v>48</v>
      </c>
    </row>
    <row r="1732" spans="1:18" ht="22.5" customHeight="1">
      <c r="A1732" s="7">
        <v>9</v>
      </c>
      <c r="B1732" s="29" t="s">
        <v>967</v>
      </c>
      <c r="C1732" s="29"/>
      <c r="D1732" s="30" t="s">
        <v>968</v>
      </c>
      <c r="E1732" s="31"/>
      <c r="F1732" s="31"/>
      <c r="G1732" s="32" t="s">
        <v>114</v>
      </c>
      <c r="H1732" s="39">
        <v>7</v>
      </c>
      <c r="I1732" s="40"/>
      <c r="J1732" s="35"/>
      <c r="K1732" s="36">
        <f>IF(AND(H1732= "",I1732= ""), 0, ROUND(ROUND(J1732, 2) * ROUND(IF(I1732="",H1732,I1732),  2), 2))</f>
        <v/>
      </c>
      <c r="L1732" s="7"/>
      <c r="N1732" s="37">
        <v>0.2</v>
      </c>
      <c r="R1732" s="7">
        <v>9337</v>
      </c>
    </row>
    <row r="1733" spans="1:18" hidden="1">
      <c r="A1733" s="7" t="s">
        <v>48</v>
      </c>
    </row>
    <row r="1734" spans="1:18" ht="22.5" customHeight="1">
      <c r="A1734" s="7">
        <v>9</v>
      </c>
      <c r="B1734" s="29" t="s">
        <v>969</v>
      </c>
      <c r="C1734" s="29"/>
      <c r="D1734" s="30" t="s">
        <v>970</v>
      </c>
      <c r="E1734" s="31"/>
      <c r="F1734" s="31"/>
      <c r="G1734" s="32" t="s">
        <v>11</v>
      </c>
      <c r="H1734" s="33">
        <v>18</v>
      </c>
      <c r="I1734" s="34"/>
      <c r="J1734" s="35"/>
      <c r="K1734" s="36">
        <f>IF(AND(H1734= "",I1734= ""), 0, ROUND(ROUND(J1734, 2) * ROUND(IF(I1734="",H1734,I1734),  0), 2))</f>
        <v/>
      </c>
      <c r="L1734" s="7"/>
      <c r="N1734" s="37">
        <v>0.2</v>
      </c>
      <c r="R1734" s="7">
        <v>9337</v>
      </c>
    </row>
    <row r="1735" spans="1:18" hidden="1">
      <c r="A1735" s="7" t="s">
        <v>48</v>
      </c>
    </row>
    <row r="1736" spans="1:18" ht="22.5" customHeight="1">
      <c r="A1736" s="7">
        <v>9</v>
      </c>
      <c r="B1736" s="29" t="s">
        <v>971</v>
      </c>
      <c r="C1736" s="29"/>
      <c r="D1736" s="30" t="s">
        <v>972</v>
      </c>
      <c r="E1736" s="31"/>
      <c r="F1736" s="31"/>
      <c r="G1736" s="32" t="s">
        <v>11</v>
      </c>
      <c r="H1736" s="33">
        <v>3</v>
      </c>
      <c r="I1736" s="34"/>
      <c r="J1736" s="35"/>
      <c r="K1736" s="36">
        <f>IF(AND(H1736= "",I1736= ""), 0, ROUND(ROUND(J1736, 2) * ROUND(IF(I1736="",H1736,I1736),  0), 2))</f>
        <v/>
      </c>
      <c r="L1736" s="7"/>
      <c r="N1736" s="37">
        <v>0.2</v>
      </c>
      <c r="R1736" s="7">
        <v>9337</v>
      </c>
    </row>
    <row r="1737" spans="1:18" hidden="1">
      <c r="A1737" s="7" t="s">
        <v>48</v>
      </c>
    </row>
    <row r="1738" spans="1:18" hidden="1">
      <c r="A1738" s="7" t="s">
        <v>120</v>
      </c>
    </row>
    <row r="1739" spans="1:18">
      <c r="A1739" s="7">
        <v>5</v>
      </c>
      <c r="B1739" s="26" t="s">
        <v>973</v>
      </c>
      <c r="C1739" s="26"/>
      <c r="D1739" s="38" t="s">
        <v>974</v>
      </c>
      <c r="E1739" s="38"/>
      <c r="F1739" s="38"/>
      <c r="G1739" s="38"/>
      <c r="H1739" s="38"/>
      <c r="I1739" s="38"/>
      <c r="J1739" s="38"/>
      <c r="K1739" s="38"/>
      <c r="L1739" s="7"/>
    </row>
    <row r="1740" spans="1:18" hidden="1">
      <c r="A1740" s="7" t="s">
        <v>110</v>
      </c>
    </row>
    <row r="1741" spans="1:18" ht="33.75" customHeight="1">
      <c r="A1741" s="7">
        <v>9</v>
      </c>
      <c r="B1741" s="29" t="s">
        <v>975</v>
      </c>
      <c r="C1741" s="29"/>
      <c r="D1741" s="30" t="s">
        <v>976</v>
      </c>
      <c r="E1741" s="31"/>
      <c r="F1741" s="31"/>
      <c r="G1741" s="32" t="s">
        <v>136</v>
      </c>
      <c r="H1741" s="33">
        <v>1</v>
      </c>
      <c r="I1741" s="34"/>
      <c r="J1741" s="35"/>
      <c r="K1741" s="36">
        <f>IF(AND(H1741= "",I1741= ""), 0, ROUND(ROUND(J1741, 2) * ROUND(IF(I1741="",H1741,I1741),  0), 2))</f>
        <v/>
      </c>
      <c r="L1741" s="7"/>
      <c r="N1741" s="37">
        <v>0.2</v>
      </c>
      <c r="R1741" s="7">
        <v>9337</v>
      </c>
    </row>
    <row r="1742" spans="1:18" hidden="1">
      <c r="A1742" s="7" t="s">
        <v>48</v>
      </c>
    </row>
    <row r="1743" spans="1:18">
      <c r="A1743" s="7">
        <v>9</v>
      </c>
      <c r="B1743" s="29" t="s">
        <v>977</v>
      </c>
      <c r="C1743" s="29"/>
      <c r="D1743" s="30" t="s">
        <v>978</v>
      </c>
      <c r="E1743" s="31"/>
      <c r="F1743" s="31"/>
      <c r="G1743" s="32" t="s">
        <v>136</v>
      </c>
      <c r="H1743" s="33">
        <v>1</v>
      </c>
      <c r="I1743" s="34"/>
      <c r="J1743" s="35"/>
      <c r="K1743" s="36">
        <f>IF(AND(H1743= "",I1743= ""), 0, ROUND(ROUND(J1743, 2) * ROUND(IF(I1743="",H1743,I1743),  0), 2))</f>
        <v/>
      </c>
      <c r="L1743" s="7"/>
      <c r="N1743" s="37">
        <v>0.2</v>
      </c>
      <c r="R1743" s="7">
        <v>9337</v>
      </c>
    </row>
    <row r="1744" spans="1:18" hidden="1">
      <c r="A1744" s="7" t="s">
        <v>48</v>
      </c>
    </row>
    <row r="1745" spans="1:18" hidden="1">
      <c r="A1745" s="7" t="s">
        <v>120</v>
      </c>
    </row>
    <row r="1746" spans="1:18">
      <c r="A1746" s="7">
        <v>5</v>
      </c>
      <c r="B1746" s="26" t="s">
        <v>979</v>
      </c>
      <c r="C1746" s="26"/>
      <c r="D1746" s="38" t="s">
        <v>980</v>
      </c>
      <c r="E1746" s="38"/>
      <c r="F1746" s="38"/>
      <c r="G1746" s="38"/>
      <c r="H1746" s="38"/>
      <c r="I1746" s="38"/>
      <c r="J1746" s="38"/>
      <c r="K1746" s="38"/>
      <c r="L1746" s="7"/>
    </row>
    <row r="1747" spans="1:18" hidden="1">
      <c r="A1747" s="7" t="s">
        <v>110</v>
      </c>
    </row>
    <row r="1748" spans="1:18" ht="33.75" customHeight="1">
      <c r="A1748" s="7">
        <v>9</v>
      </c>
      <c r="B1748" s="29" t="s">
        <v>981</v>
      </c>
      <c r="C1748" s="29"/>
      <c r="D1748" s="30" t="s">
        <v>982</v>
      </c>
      <c r="E1748" s="31"/>
      <c r="F1748" s="31"/>
      <c r="G1748" s="32" t="s">
        <v>136</v>
      </c>
      <c r="H1748" s="33">
        <v>1</v>
      </c>
      <c r="I1748" s="34"/>
      <c r="J1748" s="35"/>
      <c r="K1748" s="36">
        <f>IF(AND(H1748= "",I1748= ""), 0, ROUND(ROUND(J1748, 2) * ROUND(IF(I1748="",H1748,I1748),  0), 2))</f>
        <v/>
      </c>
      <c r="L1748" s="7"/>
      <c r="N1748" s="37">
        <v>0.2</v>
      </c>
      <c r="R1748" s="7">
        <v>9337</v>
      </c>
    </row>
    <row r="1749" spans="1:18" hidden="1">
      <c r="A1749" s="7" t="s">
        <v>48</v>
      </c>
    </row>
    <row r="1750" spans="1:18" hidden="1">
      <c r="A1750" s="7" t="s">
        <v>120</v>
      </c>
    </row>
    <row r="1751" spans="1:18" hidden="1">
      <c r="A1751" s="7" t="s">
        <v>49</v>
      </c>
    </row>
    <row r="1752" spans="1:18">
      <c r="A1752" s="7">
        <v>4</v>
      </c>
      <c r="B1752" s="26" t="s">
        <v>983</v>
      </c>
      <c r="C1752" s="26"/>
      <c r="D1752" s="28" t="s">
        <v>984</v>
      </c>
      <c r="E1752" s="28"/>
      <c r="F1752" s="28"/>
      <c r="G1752" s="28"/>
      <c r="H1752" s="28"/>
      <c r="I1752" s="28"/>
      <c r="J1752" s="28"/>
      <c r="K1752" s="28"/>
      <c r="L1752" s="7"/>
    </row>
    <row r="1753" spans="1:18" hidden="1">
      <c r="A1753" s="7" t="s">
        <v>44</v>
      </c>
    </row>
    <row r="1754" spans="1:18">
      <c r="A1754" s="7">
        <v>5</v>
      </c>
      <c r="B1754" s="26" t="s">
        <v>985</v>
      </c>
      <c r="C1754" s="26"/>
      <c r="D1754" s="38" t="s">
        <v>986</v>
      </c>
      <c r="E1754" s="38"/>
      <c r="F1754" s="38"/>
      <c r="G1754" s="38"/>
      <c r="H1754" s="38"/>
      <c r="I1754" s="38"/>
      <c r="J1754" s="38"/>
      <c r="K1754" s="38"/>
      <c r="L1754" s="7"/>
    </row>
    <row r="1755" spans="1:18" hidden="1">
      <c r="A1755" s="7" t="s">
        <v>110</v>
      </c>
    </row>
    <row r="1756" spans="1:18" hidden="1">
      <c r="A1756" s="7" t="s">
        <v>110</v>
      </c>
    </row>
    <row r="1757" spans="1:18" hidden="1">
      <c r="A1757" s="7" t="s">
        <v>110</v>
      </c>
    </row>
    <row r="1758" spans="1:18" hidden="1">
      <c r="A1758" s="7" t="s">
        <v>110</v>
      </c>
    </row>
    <row r="1759" spans="1:18" hidden="1">
      <c r="A1759" s="7" t="s">
        <v>110</v>
      </c>
    </row>
    <row r="1760" spans="1:18" ht="22.5" customHeight="1">
      <c r="A1760" s="7">
        <v>9</v>
      </c>
      <c r="B1760" s="29" t="s">
        <v>987</v>
      </c>
      <c r="C1760" s="29"/>
      <c r="D1760" s="30" t="s">
        <v>988</v>
      </c>
      <c r="E1760" s="31"/>
      <c r="F1760" s="31"/>
      <c r="G1760" s="32" t="s">
        <v>114</v>
      </c>
      <c r="H1760" s="39">
        <v>14</v>
      </c>
      <c r="I1760" s="40"/>
      <c r="J1760" s="35"/>
      <c r="K1760" s="36">
        <f>IF(AND(H1760= "",I1760= ""), 0, ROUND(ROUND(J1760, 2) * ROUND(IF(I1760="",H1760,I1760),  2), 2))</f>
        <v/>
      </c>
      <c r="L1760" s="7"/>
      <c r="N1760" s="37">
        <v>0.2</v>
      </c>
      <c r="R1760" s="7">
        <v>9337</v>
      </c>
    </row>
    <row r="1761" spans="1:18" hidden="1">
      <c r="A1761" s="7" t="s">
        <v>48</v>
      </c>
    </row>
    <row r="1762" spans="1:18" ht="22.5" customHeight="1">
      <c r="A1762" s="7">
        <v>9</v>
      </c>
      <c r="B1762" s="29" t="s">
        <v>989</v>
      </c>
      <c r="C1762" s="29"/>
      <c r="D1762" s="30" t="s">
        <v>990</v>
      </c>
      <c r="E1762" s="31"/>
      <c r="F1762" s="31"/>
      <c r="G1762" s="32" t="s">
        <v>114</v>
      </c>
      <c r="H1762" s="39">
        <v>35</v>
      </c>
      <c r="I1762" s="40"/>
      <c r="J1762" s="35"/>
      <c r="K1762" s="36">
        <f>IF(AND(H1762= "",I1762= ""), 0, ROUND(ROUND(J1762, 2) * ROUND(IF(I1762="",H1762,I1762),  2), 2))</f>
        <v/>
      </c>
      <c r="L1762" s="7"/>
      <c r="N1762" s="37">
        <v>0.2</v>
      </c>
      <c r="R1762" s="7">
        <v>9337</v>
      </c>
    </row>
    <row r="1763" spans="1:18" hidden="1">
      <c r="A1763" s="7" t="s">
        <v>48</v>
      </c>
    </row>
    <row r="1764" spans="1:18" ht="22.5" customHeight="1">
      <c r="A1764" s="7">
        <v>9</v>
      </c>
      <c r="B1764" s="29" t="s">
        <v>991</v>
      </c>
      <c r="C1764" s="29"/>
      <c r="D1764" s="30" t="s">
        <v>992</v>
      </c>
      <c r="E1764" s="31"/>
      <c r="F1764" s="31"/>
      <c r="G1764" s="32" t="s">
        <v>114</v>
      </c>
      <c r="H1764" s="39">
        <v>15</v>
      </c>
      <c r="I1764" s="40"/>
      <c r="J1764" s="35"/>
      <c r="K1764" s="36">
        <f>IF(AND(H1764= "",I1764= ""), 0, ROUND(ROUND(J1764, 2) * ROUND(IF(I1764="",H1764,I1764),  2), 2))</f>
        <v/>
      </c>
      <c r="L1764" s="7"/>
      <c r="N1764" s="37">
        <v>0.2</v>
      </c>
      <c r="R1764" s="7">
        <v>9337</v>
      </c>
    </row>
    <row r="1765" spans="1:18" hidden="1">
      <c r="A1765" s="7" t="s">
        <v>48</v>
      </c>
    </row>
    <row r="1766" spans="1:18" ht="22.5" customHeight="1">
      <c r="A1766" s="7">
        <v>9</v>
      </c>
      <c r="B1766" s="29" t="s">
        <v>993</v>
      </c>
      <c r="C1766" s="29"/>
      <c r="D1766" s="30" t="s">
        <v>994</v>
      </c>
      <c r="E1766" s="31"/>
      <c r="F1766" s="31"/>
      <c r="G1766" s="32" t="s">
        <v>114</v>
      </c>
      <c r="H1766" s="39">
        <v>15</v>
      </c>
      <c r="I1766" s="40"/>
      <c r="J1766" s="35"/>
      <c r="K1766" s="36">
        <f>IF(AND(H1766= "",I1766= ""), 0, ROUND(ROUND(J1766, 2) * ROUND(IF(I1766="",H1766,I1766),  2), 2))</f>
        <v/>
      </c>
      <c r="L1766" s="7"/>
      <c r="N1766" s="37">
        <v>0.2</v>
      </c>
      <c r="R1766" s="7">
        <v>9337</v>
      </c>
    </row>
    <row r="1767" spans="1:18" hidden="1">
      <c r="A1767" s="7" t="s">
        <v>48</v>
      </c>
    </row>
    <row r="1768" spans="1:18">
      <c r="A1768" s="7">
        <v>9</v>
      </c>
      <c r="B1768" s="29" t="s">
        <v>995</v>
      </c>
      <c r="C1768" s="29"/>
      <c r="D1768" s="30" t="s">
        <v>996</v>
      </c>
      <c r="E1768" s="31"/>
      <c r="F1768" s="31"/>
      <c r="G1768" s="32" t="s">
        <v>136</v>
      </c>
      <c r="H1768" s="33">
        <v>1</v>
      </c>
      <c r="I1768" s="34"/>
      <c r="J1768" s="35"/>
      <c r="K1768" s="36">
        <f>IF(AND(H1768= "",I1768= ""), 0, ROUND(ROUND(J1768, 2) * ROUND(IF(I1768="",H1768,I1768),  0), 2))</f>
        <v/>
      </c>
      <c r="L1768" s="7"/>
      <c r="N1768" s="37">
        <v>0.2</v>
      </c>
      <c r="R1768" s="7">
        <v>9337</v>
      </c>
    </row>
    <row r="1769" spans="1:18" hidden="1">
      <c r="A1769" s="7" t="s">
        <v>48</v>
      </c>
    </row>
    <row r="1770" spans="1:18" hidden="1">
      <c r="A1770" s="7" t="s">
        <v>120</v>
      </c>
    </row>
    <row r="1771" spans="1:18">
      <c r="A1771" s="7">
        <v>5</v>
      </c>
      <c r="B1771" s="26" t="s">
        <v>997</v>
      </c>
      <c r="C1771" s="26"/>
      <c r="D1771" s="38" t="s">
        <v>998</v>
      </c>
      <c r="E1771" s="38"/>
      <c r="F1771" s="38"/>
      <c r="G1771" s="38"/>
      <c r="H1771" s="38"/>
      <c r="I1771" s="38"/>
      <c r="J1771" s="38"/>
      <c r="K1771" s="38"/>
      <c r="L1771" s="7"/>
    </row>
    <row r="1772" spans="1:18" hidden="1">
      <c r="A1772" s="7" t="s">
        <v>110</v>
      </c>
    </row>
    <row r="1773" spans="1:18" hidden="1">
      <c r="A1773" s="7" t="s">
        <v>110</v>
      </c>
    </row>
    <row r="1774" spans="1:18" hidden="1">
      <c r="A1774" s="7" t="s">
        <v>110</v>
      </c>
    </row>
    <row r="1775" spans="1:18" hidden="1">
      <c r="A1775" s="7" t="s">
        <v>110</v>
      </c>
    </row>
    <row r="1776" spans="1:18">
      <c r="A1776" s="7">
        <v>9</v>
      </c>
      <c r="B1776" s="29" t="s">
        <v>999</v>
      </c>
      <c r="C1776" s="29"/>
      <c r="D1776" s="30" t="s">
        <v>1000</v>
      </c>
      <c r="E1776" s="31"/>
      <c r="F1776" s="31"/>
      <c r="G1776" s="32" t="s">
        <v>136</v>
      </c>
      <c r="H1776" s="33">
        <v>1</v>
      </c>
      <c r="I1776" s="34"/>
      <c r="J1776" s="35"/>
      <c r="K1776" s="36">
        <f>IF(AND(H1776= "",I1776= ""), 0, ROUND(ROUND(J1776, 2) * ROUND(IF(I1776="",H1776,I1776),  0), 2))</f>
        <v/>
      </c>
      <c r="L1776" s="7"/>
      <c r="N1776" s="37">
        <v>0.2</v>
      </c>
      <c r="R1776" s="7">
        <v>9337</v>
      </c>
    </row>
    <row r="1777" spans="1:18" hidden="1">
      <c r="A1777" s="7" t="s">
        <v>48</v>
      </c>
    </row>
    <row r="1778" spans="1:18" hidden="1">
      <c r="A1778" s="7" t="s">
        <v>120</v>
      </c>
    </row>
    <row r="1779" spans="1:18">
      <c r="A1779" s="7">
        <v>5</v>
      </c>
      <c r="B1779" s="26" t="s">
        <v>1001</v>
      </c>
      <c r="C1779" s="26"/>
      <c r="D1779" s="38" t="s">
        <v>1002</v>
      </c>
      <c r="E1779" s="38"/>
      <c r="F1779" s="38"/>
      <c r="G1779" s="38"/>
      <c r="H1779" s="38"/>
      <c r="I1779" s="38"/>
      <c r="J1779" s="38"/>
      <c r="K1779" s="38"/>
      <c r="L1779" s="7"/>
    </row>
    <row r="1780" spans="1:18" hidden="1">
      <c r="A1780" s="7" t="s">
        <v>110</v>
      </c>
    </row>
    <row r="1781" spans="1:18" hidden="1">
      <c r="A1781" s="7" t="s">
        <v>110</v>
      </c>
    </row>
    <row r="1782" spans="1:18" ht="22.5" customHeight="1">
      <c r="A1782" s="7">
        <v>9</v>
      </c>
      <c r="B1782" s="29" t="s">
        <v>1003</v>
      </c>
      <c r="C1782" s="29"/>
      <c r="D1782" s="30" t="s">
        <v>1004</v>
      </c>
      <c r="E1782" s="31"/>
      <c r="F1782" s="31"/>
      <c r="G1782" s="32" t="s">
        <v>136</v>
      </c>
      <c r="H1782" s="33">
        <v>1</v>
      </c>
      <c r="I1782" s="34"/>
      <c r="J1782" s="35"/>
      <c r="K1782" s="36">
        <f>IF(AND(H1782= "",I1782= ""), 0, ROUND(ROUND(J1782, 2) * ROUND(IF(I1782="",H1782,I1782),  0), 2))</f>
        <v/>
      </c>
      <c r="L1782" s="7"/>
      <c r="N1782" s="37">
        <v>0.2</v>
      </c>
      <c r="R1782" s="7">
        <v>9337</v>
      </c>
    </row>
    <row r="1783" spans="1:18" hidden="1">
      <c r="A1783" s="7" t="s">
        <v>48</v>
      </c>
    </row>
    <row r="1784" spans="1:18">
      <c r="A1784" s="7">
        <v>9</v>
      </c>
      <c r="B1784" s="29" t="s">
        <v>1005</v>
      </c>
      <c r="C1784" s="29"/>
      <c r="D1784" s="30" t="s">
        <v>1006</v>
      </c>
      <c r="E1784" s="31"/>
      <c r="F1784" s="31"/>
      <c r="G1784" s="32" t="s">
        <v>136</v>
      </c>
      <c r="H1784" s="33">
        <v>1</v>
      </c>
      <c r="I1784" s="34"/>
      <c r="J1784" s="35"/>
      <c r="K1784" s="36">
        <f>IF(AND(H1784= "",I1784= ""), 0, ROUND(ROUND(J1784, 2) * ROUND(IF(I1784="",H1784,I1784),  0), 2))</f>
        <v/>
      </c>
      <c r="L1784" s="7"/>
      <c r="N1784" s="37">
        <v>0.2</v>
      </c>
      <c r="R1784" s="7">
        <v>9337</v>
      </c>
    </row>
    <row r="1785" spans="1:18" hidden="1">
      <c r="A1785" s="7" t="s">
        <v>48</v>
      </c>
    </row>
    <row r="1786" spans="1:18" ht="22.5" customHeight="1">
      <c r="A1786" s="7">
        <v>9</v>
      </c>
      <c r="B1786" s="29" t="s">
        <v>1007</v>
      </c>
      <c r="C1786" s="29"/>
      <c r="D1786" s="30" t="s">
        <v>1008</v>
      </c>
      <c r="E1786" s="31"/>
      <c r="F1786" s="31"/>
      <c r="G1786" s="32" t="s">
        <v>136</v>
      </c>
      <c r="H1786" s="33">
        <v>1</v>
      </c>
      <c r="I1786" s="34"/>
      <c r="J1786" s="35"/>
      <c r="K1786" s="36">
        <f>IF(AND(H1786= "",I1786= ""), 0, ROUND(ROUND(J1786, 2) * ROUND(IF(I1786="",H1786,I1786),  0), 2))</f>
        <v/>
      </c>
      <c r="L1786" s="7"/>
      <c r="N1786" s="37">
        <v>0.2</v>
      </c>
      <c r="R1786" s="7">
        <v>9337</v>
      </c>
    </row>
    <row r="1787" spans="1:18" hidden="1">
      <c r="A1787" s="7" t="s">
        <v>48</v>
      </c>
    </row>
    <row r="1788" spans="1:18">
      <c r="A1788" s="7">
        <v>9</v>
      </c>
      <c r="B1788" s="29" t="s">
        <v>1009</v>
      </c>
      <c r="C1788" s="29"/>
      <c r="D1788" s="30" t="s">
        <v>1010</v>
      </c>
      <c r="E1788" s="31"/>
      <c r="F1788" s="31"/>
      <c r="G1788" s="32" t="s">
        <v>136</v>
      </c>
      <c r="H1788" s="33">
        <v>1</v>
      </c>
      <c r="I1788" s="34"/>
      <c r="J1788" s="35"/>
      <c r="K1788" s="36">
        <f>IF(AND(H1788= "",I1788= ""), 0, ROUND(ROUND(J1788, 2) * ROUND(IF(I1788="",H1788,I1788),  0), 2))</f>
        <v/>
      </c>
      <c r="L1788" s="7"/>
      <c r="N1788" s="37">
        <v>0.2</v>
      </c>
      <c r="R1788" s="7">
        <v>9337</v>
      </c>
    </row>
    <row r="1789" spans="1:18" hidden="1">
      <c r="A1789" s="7" t="s">
        <v>48</v>
      </c>
    </row>
    <row r="1790" spans="1:18" hidden="1">
      <c r="A1790" s="7" t="s">
        <v>120</v>
      </c>
    </row>
    <row r="1791" spans="1:18" hidden="1">
      <c r="A1791" s="7" t="s">
        <v>49</v>
      </c>
    </row>
    <row r="1792" spans="1:18">
      <c r="A1792" s="7">
        <v>4</v>
      </c>
      <c r="B1792" s="26" t="s">
        <v>1011</v>
      </c>
      <c r="C1792" s="26"/>
      <c r="D1792" s="28" t="s">
        <v>1012</v>
      </c>
      <c r="E1792" s="28"/>
      <c r="F1792" s="28"/>
      <c r="G1792" s="28"/>
      <c r="H1792" s="28"/>
      <c r="I1792" s="28"/>
      <c r="J1792" s="28"/>
      <c r="K1792" s="28"/>
      <c r="L1792" s="7"/>
    </row>
    <row r="1793" spans="1:18">
      <c r="A1793" s="7">
        <v>5</v>
      </c>
      <c r="B1793" s="26" t="s">
        <v>1013</v>
      </c>
      <c r="C1793" s="26"/>
      <c r="D1793" s="38" t="s">
        <v>1014</v>
      </c>
      <c r="E1793" s="38"/>
      <c r="F1793" s="38"/>
      <c r="G1793" s="38"/>
      <c r="H1793" s="38"/>
      <c r="I1793" s="38"/>
      <c r="J1793" s="38"/>
      <c r="K1793" s="38"/>
      <c r="L1793" s="7"/>
    </row>
    <row r="1794" spans="1:18" hidden="1">
      <c r="A1794" s="7" t="s">
        <v>110</v>
      </c>
    </row>
    <row r="1795" spans="1:18" hidden="1">
      <c r="A1795" s="7" t="s">
        <v>110</v>
      </c>
    </row>
    <row r="1796" spans="1:18" hidden="1">
      <c r="A1796" s="7" t="s">
        <v>110</v>
      </c>
    </row>
    <row r="1797" spans="1:18" hidden="1">
      <c r="A1797" s="7" t="s">
        <v>110</v>
      </c>
    </row>
    <row r="1798" spans="1:18" hidden="1">
      <c r="A1798" s="7" t="s">
        <v>110</v>
      </c>
    </row>
    <row r="1799" spans="1:18" hidden="1">
      <c r="A1799" s="7" t="s">
        <v>110</v>
      </c>
    </row>
    <row r="1800" spans="1:18" ht="22.5" customHeight="1">
      <c r="A1800" s="7">
        <v>9</v>
      </c>
      <c r="B1800" s="29" t="s">
        <v>1015</v>
      </c>
      <c r="C1800" s="29"/>
      <c r="D1800" s="30" t="s">
        <v>1016</v>
      </c>
      <c r="E1800" s="31"/>
      <c r="F1800" s="31"/>
      <c r="G1800" s="32" t="s">
        <v>10</v>
      </c>
      <c r="H1800" s="39">
        <v>120</v>
      </c>
      <c r="I1800" s="40"/>
      <c r="J1800" s="35"/>
      <c r="K1800" s="36">
        <f>IF(AND(H1800= "",I1800= ""), 0, ROUND(ROUND(J1800, 2) * ROUND(IF(I1800="",H1800,I1800),  2), 2))</f>
        <v/>
      </c>
      <c r="L1800" s="7"/>
      <c r="N1800" s="37">
        <v>0.2</v>
      </c>
      <c r="R1800" s="7">
        <v>9337</v>
      </c>
    </row>
    <row r="1801" spans="1:18" hidden="1">
      <c r="A1801" s="7" t="s">
        <v>48</v>
      </c>
    </row>
    <row r="1802" spans="1:18" ht="22.5" customHeight="1">
      <c r="A1802" s="7">
        <v>9</v>
      </c>
      <c r="B1802" s="29" t="s">
        <v>1017</v>
      </c>
      <c r="C1802" s="29"/>
      <c r="D1802" s="30" t="s">
        <v>1018</v>
      </c>
      <c r="E1802" s="31"/>
      <c r="F1802" s="31"/>
      <c r="G1802" s="32" t="s">
        <v>10</v>
      </c>
      <c r="H1802" s="39">
        <v>120</v>
      </c>
      <c r="I1802" s="40"/>
      <c r="J1802" s="35"/>
      <c r="K1802" s="36">
        <f>IF(AND(H1802= "",I1802= ""), 0, ROUND(ROUND(J1802, 2) * ROUND(IF(I1802="",H1802,I1802),  2), 2))</f>
        <v/>
      </c>
      <c r="L1802" s="7"/>
      <c r="N1802" s="37">
        <v>0.2</v>
      </c>
      <c r="R1802" s="7">
        <v>9337</v>
      </c>
    </row>
    <row r="1803" spans="1:18" hidden="1">
      <c r="A1803" s="7" t="s">
        <v>48</v>
      </c>
    </row>
    <row r="1804" spans="1:18" hidden="1">
      <c r="A1804" s="7" t="s">
        <v>120</v>
      </c>
    </row>
    <row r="1805" spans="1:18">
      <c r="A1805" s="7">
        <v>5</v>
      </c>
      <c r="B1805" s="26" t="s">
        <v>1019</v>
      </c>
      <c r="C1805" s="26"/>
      <c r="D1805" s="38" t="s">
        <v>1020</v>
      </c>
      <c r="E1805" s="38"/>
      <c r="F1805" s="38"/>
      <c r="G1805" s="38"/>
      <c r="H1805" s="38"/>
      <c r="I1805" s="38"/>
      <c r="J1805" s="38"/>
      <c r="K1805" s="38"/>
      <c r="L1805" s="7"/>
    </row>
    <row r="1806" spans="1:18" hidden="1">
      <c r="A1806" s="7" t="s">
        <v>110</v>
      </c>
    </row>
    <row r="1807" spans="1:18" ht="22.5" customHeight="1">
      <c r="A1807" s="7">
        <v>9</v>
      </c>
      <c r="B1807" s="29" t="s">
        <v>1021</v>
      </c>
      <c r="C1807" s="29"/>
      <c r="D1807" s="30" t="s">
        <v>1022</v>
      </c>
      <c r="E1807" s="31"/>
      <c r="F1807" s="31"/>
      <c r="G1807" s="32" t="s">
        <v>114</v>
      </c>
      <c r="H1807" s="39">
        <v>30</v>
      </c>
      <c r="I1807" s="40"/>
      <c r="J1807" s="35"/>
      <c r="K1807" s="36">
        <f>IF(AND(H1807= "",I1807= ""), 0, ROUND(ROUND(J1807, 2) * ROUND(IF(I1807="",H1807,I1807),  2), 2))</f>
        <v/>
      </c>
      <c r="L1807" s="7"/>
      <c r="N1807" s="37">
        <v>0.2</v>
      </c>
      <c r="R1807" s="7">
        <v>9337</v>
      </c>
    </row>
    <row r="1808" spans="1:18" hidden="1">
      <c r="A1808" s="7" t="s">
        <v>48</v>
      </c>
    </row>
    <row r="1809" spans="1:18" hidden="1">
      <c r="A1809" s="7" t="s">
        <v>120</v>
      </c>
    </row>
    <row r="1810" spans="1:18">
      <c r="A1810" s="7">
        <v>5</v>
      </c>
      <c r="B1810" s="26" t="s">
        <v>1023</v>
      </c>
      <c r="C1810" s="26"/>
      <c r="D1810" s="38" t="s">
        <v>1024</v>
      </c>
      <c r="E1810" s="38"/>
      <c r="F1810" s="38"/>
      <c r="G1810" s="38"/>
      <c r="H1810" s="38"/>
      <c r="I1810" s="38"/>
      <c r="J1810" s="38"/>
      <c r="K1810" s="38"/>
      <c r="L1810" s="7"/>
    </row>
    <row r="1811" spans="1:18" hidden="1">
      <c r="A1811" s="7" t="s">
        <v>110</v>
      </c>
    </row>
    <row r="1812" spans="1:18" hidden="1">
      <c r="A1812" s="7" t="s">
        <v>110</v>
      </c>
    </row>
    <row r="1813" spans="1:18" hidden="1">
      <c r="A1813" s="7" t="s">
        <v>110</v>
      </c>
    </row>
    <row r="1814" spans="1:18">
      <c r="A1814" s="7">
        <v>9</v>
      </c>
      <c r="B1814" s="29" t="s">
        <v>1025</v>
      </c>
      <c r="C1814" s="29"/>
      <c r="D1814" s="30" t="s">
        <v>1026</v>
      </c>
      <c r="E1814" s="31"/>
      <c r="F1814" s="31"/>
      <c r="G1814" s="32" t="s">
        <v>11</v>
      </c>
      <c r="H1814" s="33">
        <v>3</v>
      </c>
      <c r="I1814" s="34"/>
      <c r="J1814" s="35"/>
      <c r="K1814" s="36">
        <f>IF(AND(H1814= "",I1814= ""), 0, ROUND(ROUND(J1814, 2) * ROUND(IF(I1814="",H1814,I1814),  0), 2))</f>
        <v/>
      </c>
      <c r="L1814" s="7"/>
      <c r="N1814" s="37">
        <v>0.2</v>
      </c>
      <c r="R1814" s="7">
        <v>9337</v>
      </c>
    </row>
    <row r="1815" spans="1:18" hidden="1">
      <c r="A1815" s="7" t="s">
        <v>48</v>
      </c>
    </row>
    <row r="1816" spans="1:18" hidden="1">
      <c r="A1816" s="7" t="s">
        <v>120</v>
      </c>
    </row>
    <row r="1817" spans="1:18">
      <c r="A1817" s="7">
        <v>5</v>
      </c>
      <c r="B1817" s="26" t="s">
        <v>1027</v>
      </c>
      <c r="C1817" s="26"/>
      <c r="D1817" s="38" t="s">
        <v>1028</v>
      </c>
      <c r="E1817" s="38"/>
      <c r="F1817" s="38"/>
      <c r="G1817" s="38"/>
      <c r="H1817" s="38"/>
      <c r="I1817" s="38"/>
      <c r="J1817" s="38"/>
      <c r="K1817" s="38"/>
      <c r="L1817" s="7"/>
    </row>
    <row r="1818" spans="1:18" hidden="1">
      <c r="A1818" s="7" t="s">
        <v>110</v>
      </c>
    </row>
    <row r="1819" spans="1:18" hidden="1">
      <c r="A1819" s="7" t="s">
        <v>110</v>
      </c>
    </row>
    <row r="1820" spans="1:18">
      <c r="A1820" s="7">
        <v>9</v>
      </c>
      <c r="B1820" s="29" t="s">
        <v>1029</v>
      </c>
      <c r="C1820" s="29"/>
      <c r="D1820" s="30" t="s">
        <v>1030</v>
      </c>
      <c r="E1820" s="31"/>
      <c r="F1820" s="31"/>
      <c r="G1820" s="32" t="s">
        <v>11</v>
      </c>
      <c r="H1820" s="33">
        <v>6</v>
      </c>
      <c r="I1820" s="34"/>
      <c r="J1820" s="35"/>
      <c r="K1820" s="36">
        <f>IF(AND(H1820= "",I1820= ""), 0, ROUND(ROUND(J1820, 2) * ROUND(IF(I1820="",H1820,I1820),  0), 2))</f>
        <v/>
      </c>
      <c r="L1820" s="7"/>
      <c r="N1820" s="37">
        <v>0.2</v>
      </c>
      <c r="R1820" s="7">
        <v>9337</v>
      </c>
    </row>
    <row r="1821" spans="1:18" hidden="1">
      <c r="A1821" s="7" t="s">
        <v>48</v>
      </c>
    </row>
    <row r="1822" spans="1:18" hidden="1">
      <c r="A1822" s="7" t="s">
        <v>120</v>
      </c>
    </row>
    <row r="1823" spans="1:18">
      <c r="A1823" s="7">
        <v>5</v>
      </c>
      <c r="B1823" s="26" t="s">
        <v>1031</v>
      </c>
      <c r="C1823" s="26"/>
      <c r="D1823" s="38" t="s">
        <v>1032</v>
      </c>
      <c r="E1823" s="38"/>
      <c r="F1823" s="38"/>
      <c r="G1823" s="38"/>
      <c r="H1823" s="38"/>
      <c r="I1823" s="38"/>
      <c r="J1823" s="38"/>
      <c r="K1823" s="38"/>
      <c r="L1823" s="7"/>
    </row>
    <row r="1824" spans="1:18" hidden="1">
      <c r="A1824" s="7" t="s">
        <v>110</v>
      </c>
    </row>
    <row r="1825" spans="1:18" hidden="1">
      <c r="A1825" s="41" t="s">
        <v>127</v>
      </c>
    </row>
    <row r="1826" spans="1:18">
      <c r="A1826" s="7">
        <v>9</v>
      </c>
      <c r="B1826" s="29" t="s">
        <v>1033</v>
      </c>
      <c r="C1826" s="29"/>
      <c r="D1826" s="30" t="s">
        <v>1034</v>
      </c>
      <c r="E1826" s="31"/>
      <c r="F1826" s="31"/>
      <c r="G1826" s="32" t="s">
        <v>11</v>
      </c>
      <c r="H1826" s="33">
        <v>1</v>
      </c>
      <c r="I1826" s="34"/>
      <c r="J1826" s="35"/>
      <c r="K1826" s="36">
        <f>IF(AND(H1826= "",I1826= ""), 0, ROUND(ROUND(J1826, 2) * ROUND(IF(I1826="",H1826,I1826),  0), 2))</f>
        <v/>
      </c>
      <c r="L1826" s="7"/>
      <c r="N1826" s="37">
        <v>0.2</v>
      </c>
      <c r="R1826" s="7">
        <v>9337</v>
      </c>
    </row>
    <row r="1827" spans="1:18" hidden="1">
      <c r="A1827" s="7" t="s">
        <v>48</v>
      </c>
    </row>
    <row r="1828" spans="1:18" hidden="1">
      <c r="A1828" s="7" t="s">
        <v>120</v>
      </c>
    </row>
    <row r="1829" spans="1:18" hidden="1">
      <c r="A1829" s="7" t="s">
        <v>49</v>
      </c>
    </row>
    <row r="1830" spans="1:18" hidden="1">
      <c r="A1830" s="7" t="s">
        <v>38</v>
      </c>
    </row>
    <row r="1831" spans="1:18" ht="15.75" customHeight="1">
      <c r="A1831" s="7">
        <v>3</v>
      </c>
      <c r="B1831" s="26">
        <v>11</v>
      </c>
      <c r="C1831" s="26"/>
      <c r="D1831" s="27" t="s">
        <v>1035</v>
      </c>
      <c r="E1831" s="27"/>
      <c r="F1831" s="27"/>
      <c r="G1831" s="27"/>
      <c r="H1831" s="27"/>
      <c r="I1831" s="27"/>
      <c r="J1831" s="27"/>
      <c r="K1831" s="27"/>
      <c r="L1831" s="7"/>
    </row>
    <row r="1832" spans="1:18">
      <c r="A1832" s="7">
        <v>4</v>
      </c>
      <c r="B1832" s="26" t="s">
        <v>1036</v>
      </c>
      <c r="C1832" s="26"/>
      <c r="D1832" s="28" t="s">
        <v>1037</v>
      </c>
      <c r="E1832" s="28"/>
      <c r="F1832" s="28"/>
      <c r="G1832" s="28"/>
      <c r="H1832" s="28"/>
      <c r="I1832" s="28"/>
      <c r="J1832" s="28"/>
      <c r="K1832" s="28"/>
      <c r="L1832" s="7"/>
    </row>
    <row r="1833" spans="1:18" hidden="1">
      <c r="A1833" s="7" t="s">
        <v>44</v>
      </c>
    </row>
    <row r="1834" spans="1:18" hidden="1">
      <c r="A1834" s="7" t="s">
        <v>44</v>
      </c>
    </row>
    <row r="1835" spans="1:18" hidden="1">
      <c r="A1835" s="7" t="s">
        <v>44</v>
      </c>
    </row>
    <row r="1836" spans="1:18" hidden="1">
      <c r="A1836" s="7" t="s">
        <v>44</v>
      </c>
    </row>
    <row r="1837" spans="1:18" hidden="1">
      <c r="A1837" s="7" t="s">
        <v>44</v>
      </c>
    </row>
    <row r="1838" spans="1:18" hidden="1">
      <c r="A1838" s="7" t="s">
        <v>44</v>
      </c>
    </row>
    <row r="1839" spans="1:18" hidden="1">
      <c r="A1839" s="7" t="s">
        <v>44</v>
      </c>
    </row>
    <row r="1840" spans="1:18" hidden="1">
      <c r="A1840" s="7" t="s">
        <v>44</v>
      </c>
    </row>
    <row r="1841" spans="1:18" hidden="1">
      <c r="A1841" s="7" t="s">
        <v>44</v>
      </c>
    </row>
    <row r="1842" spans="1:18" hidden="1">
      <c r="A1842" s="7" t="s">
        <v>49</v>
      </c>
    </row>
    <row r="1843" spans="1:18">
      <c r="A1843" s="7">
        <v>4</v>
      </c>
      <c r="B1843" s="26" t="s">
        <v>1038</v>
      </c>
      <c r="C1843" s="26"/>
      <c r="D1843" s="28" t="s">
        <v>1039</v>
      </c>
      <c r="E1843" s="28"/>
      <c r="F1843" s="28"/>
      <c r="G1843" s="28"/>
      <c r="H1843" s="28"/>
      <c r="I1843" s="28"/>
      <c r="J1843" s="28"/>
      <c r="K1843" s="28"/>
      <c r="L1843" s="7"/>
    </row>
    <row r="1844" spans="1:18" hidden="1">
      <c r="A1844" s="7" t="s">
        <v>44</v>
      </c>
    </row>
    <row r="1845" spans="1:18" hidden="1">
      <c r="A1845" s="7" t="s">
        <v>44</v>
      </c>
    </row>
    <row r="1846" spans="1:18" hidden="1">
      <c r="A1846" s="7" t="s">
        <v>44</v>
      </c>
    </row>
    <row r="1847" spans="1:18" hidden="1">
      <c r="A1847" s="7" t="s">
        <v>44</v>
      </c>
    </row>
    <row r="1848" spans="1:18" hidden="1">
      <c r="A1848" s="7" t="s">
        <v>44</v>
      </c>
    </row>
    <row r="1849" spans="1:18" hidden="1">
      <c r="A1849" s="7" t="s">
        <v>49</v>
      </c>
    </row>
    <row r="1850" spans="1:18" ht="30" customHeight="1">
      <c r="A1850" s="7">
        <v>4</v>
      </c>
      <c r="B1850" s="26" t="s">
        <v>1040</v>
      </c>
      <c r="C1850" s="26"/>
      <c r="D1850" s="28" t="s">
        <v>1041</v>
      </c>
      <c r="E1850" s="28"/>
      <c r="F1850" s="28"/>
      <c r="G1850" s="28"/>
      <c r="H1850" s="28"/>
      <c r="I1850" s="28"/>
      <c r="J1850" s="28"/>
      <c r="K1850" s="28"/>
      <c r="L1850" s="7"/>
    </row>
    <row r="1851" spans="1:18" hidden="1">
      <c r="A1851" s="7" t="s">
        <v>44</v>
      </c>
    </row>
    <row r="1852" spans="1:18" ht="22.5" customHeight="1">
      <c r="A1852" s="7">
        <v>9</v>
      </c>
      <c r="B1852" s="29" t="s">
        <v>1042</v>
      </c>
      <c r="C1852" s="29"/>
      <c r="D1852" s="30" t="s">
        <v>1043</v>
      </c>
      <c r="E1852" s="31"/>
      <c r="F1852" s="31"/>
      <c r="G1852" s="32" t="s">
        <v>136</v>
      </c>
      <c r="H1852" s="33">
        <v>1</v>
      </c>
      <c r="I1852" s="34"/>
      <c r="J1852" s="35"/>
      <c r="K1852" s="36">
        <f>IF(AND(H1852= "",I1852= ""), 0, ROUND(ROUND(J1852, 2) * ROUND(IF(I1852="",H1852,I1852),  0), 2))</f>
        <v/>
      </c>
      <c r="L1852" s="7"/>
      <c r="N1852" s="37">
        <v>0.2</v>
      </c>
      <c r="R1852" s="7">
        <v>9337</v>
      </c>
    </row>
    <row r="1853" spans="1:18" hidden="1">
      <c r="A1853" s="7" t="s">
        <v>48</v>
      </c>
    </row>
    <row r="1854" spans="1:18" hidden="1">
      <c r="A1854" s="7" t="s">
        <v>44</v>
      </c>
    </row>
    <row r="1855" spans="1:18" hidden="1">
      <c r="A1855" s="7" t="s">
        <v>49</v>
      </c>
    </row>
    <row r="1856" spans="1:18">
      <c r="A1856" s="7">
        <v>4</v>
      </c>
      <c r="B1856" s="26" t="s">
        <v>1044</v>
      </c>
      <c r="C1856" s="26"/>
      <c r="D1856" s="28" t="s">
        <v>1045</v>
      </c>
      <c r="E1856" s="28"/>
      <c r="F1856" s="28"/>
      <c r="G1856" s="28"/>
      <c r="H1856" s="28"/>
      <c r="I1856" s="28"/>
      <c r="J1856" s="28"/>
      <c r="K1856" s="28"/>
      <c r="L1856" s="7"/>
    </row>
    <row r="1857" spans="1:18" hidden="1">
      <c r="A1857" s="7" t="s">
        <v>44</v>
      </c>
    </row>
    <row r="1858" spans="1:18" hidden="1">
      <c r="A1858" s="7" t="s">
        <v>44</v>
      </c>
    </row>
    <row r="1859" spans="1:18" hidden="1">
      <c r="A1859" s="7" t="s">
        <v>44</v>
      </c>
    </row>
    <row r="1860" spans="1:18" hidden="1">
      <c r="A1860" s="7" t="s">
        <v>44</v>
      </c>
    </row>
    <row r="1861" spans="1:18" ht="22.5" customHeight="1">
      <c r="A1861" s="7">
        <v>9</v>
      </c>
      <c r="B1861" s="29" t="s">
        <v>1046</v>
      </c>
      <c r="C1861" s="29"/>
      <c r="D1861" s="30" t="s">
        <v>1047</v>
      </c>
      <c r="E1861" s="31"/>
      <c r="F1861" s="31"/>
      <c r="G1861" s="32" t="s">
        <v>136</v>
      </c>
      <c r="H1861" s="33">
        <v>1</v>
      </c>
      <c r="I1861" s="34"/>
      <c r="J1861" s="35"/>
      <c r="K1861" s="36">
        <f>IF(AND(H1861= "",I1861= ""), 0, ROUND(ROUND(J1861, 2) * ROUND(IF(I1861="",H1861,I1861),  0), 2))</f>
        <v/>
      </c>
      <c r="L1861" s="7"/>
      <c r="N1861" s="37">
        <v>0.2</v>
      </c>
      <c r="R1861" s="7">
        <v>9337</v>
      </c>
    </row>
    <row r="1862" spans="1:18" hidden="1">
      <c r="A1862" s="7" t="s">
        <v>48</v>
      </c>
    </row>
    <row r="1863" spans="1:18" hidden="1">
      <c r="A1863" s="7" t="s">
        <v>44</v>
      </c>
    </row>
    <row r="1864" spans="1:18" hidden="1">
      <c r="A1864" s="7" t="s">
        <v>49</v>
      </c>
    </row>
    <row r="1865" spans="1:18">
      <c r="A1865" s="7">
        <v>4</v>
      </c>
      <c r="B1865" s="26" t="s">
        <v>1048</v>
      </c>
      <c r="C1865" s="26"/>
      <c r="D1865" s="28" t="s">
        <v>1049</v>
      </c>
      <c r="E1865" s="28"/>
      <c r="F1865" s="28"/>
      <c r="G1865" s="28"/>
      <c r="H1865" s="28"/>
      <c r="I1865" s="28"/>
      <c r="J1865" s="28"/>
      <c r="K1865" s="28"/>
      <c r="L1865" s="7"/>
    </row>
    <row r="1866" spans="1:18" hidden="1">
      <c r="A1866" s="7" t="s">
        <v>44</v>
      </c>
    </row>
    <row r="1867" spans="1:18" hidden="1">
      <c r="A1867" s="7" t="s">
        <v>44</v>
      </c>
    </row>
    <row r="1868" spans="1:18" hidden="1">
      <c r="A1868" s="7" t="s">
        <v>49</v>
      </c>
    </row>
    <row r="1869" spans="1:18">
      <c r="A1869" s="7">
        <v>4</v>
      </c>
      <c r="B1869" s="26" t="s">
        <v>1050</v>
      </c>
      <c r="C1869" s="26"/>
      <c r="D1869" s="28" t="s">
        <v>1051</v>
      </c>
      <c r="E1869" s="28"/>
      <c r="F1869" s="28"/>
      <c r="G1869" s="28"/>
      <c r="H1869" s="28"/>
      <c r="I1869" s="28"/>
      <c r="J1869" s="28"/>
      <c r="K1869" s="28"/>
      <c r="L1869" s="7"/>
    </row>
    <row r="1870" spans="1:18" hidden="1">
      <c r="A1870" s="7" t="s">
        <v>44</v>
      </c>
    </row>
    <row r="1871" spans="1:18" hidden="1">
      <c r="A1871" s="7" t="s">
        <v>44</v>
      </c>
    </row>
    <row r="1872" spans="1:18" hidden="1">
      <c r="A1872" s="7" t="s">
        <v>49</v>
      </c>
    </row>
    <row r="1873" spans="1:18">
      <c r="A1873" s="7">
        <v>4</v>
      </c>
      <c r="B1873" s="26" t="s">
        <v>1052</v>
      </c>
      <c r="C1873" s="26"/>
      <c r="D1873" s="28" t="s">
        <v>1053</v>
      </c>
      <c r="E1873" s="28"/>
      <c r="F1873" s="28"/>
      <c r="G1873" s="28"/>
      <c r="H1873" s="28"/>
      <c r="I1873" s="28"/>
      <c r="J1873" s="28"/>
      <c r="K1873" s="28"/>
      <c r="L1873" s="7"/>
    </row>
    <row r="1874" spans="1:18" hidden="1">
      <c r="A1874" s="7" t="s">
        <v>44</v>
      </c>
    </row>
    <row r="1875" spans="1:18" ht="33.75" customHeight="1">
      <c r="A1875" s="7">
        <v>9</v>
      </c>
      <c r="B1875" s="29" t="s">
        <v>1054</v>
      </c>
      <c r="C1875" s="29"/>
      <c r="D1875" s="30" t="s">
        <v>1055</v>
      </c>
      <c r="E1875" s="31"/>
      <c r="F1875" s="31"/>
      <c r="G1875" s="32" t="s">
        <v>136</v>
      </c>
      <c r="H1875" s="33">
        <v>1</v>
      </c>
      <c r="I1875" s="34"/>
      <c r="J1875" s="35"/>
      <c r="K1875" s="36">
        <f>IF(AND(H1875= "",I1875= ""), 0, ROUND(ROUND(J1875, 2) * ROUND(IF(I1875="",H1875,I1875),  0), 2))</f>
        <v/>
      </c>
      <c r="L1875" s="7"/>
      <c r="N1875" s="37">
        <v>0.2</v>
      </c>
      <c r="R1875" s="7">
        <v>9337</v>
      </c>
    </row>
    <row r="1876" spans="1:18" hidden="1">
      <c r="A1876" s="7" t="s">
        <v>48</v>
      </c>
    </row>
    <row r="1877" spans="1:18" hidden="1">
      <c r="A1877" s="7" t="s">
        <v>44</v>
      </c>
    </row>
    <row r="1878" spans="1:18" hidden="1">
      <c r="A1878" s="7" t="s">
        <v>49</v>
      </c>
    </row>
    <row r="1879" spans="1:18" hidden="1">
      <c r="A1879" s="7" t="s">
        <v>38</v>
      </c>
    </row>
    <row r="1880" spans="1:18" ht="15.75" customHeight="1">
      <c r="A1880" s="7">
        <v>3</v>
      </c>
      <c r="B1880" s="26">
        <v>12</v>
      </c>
      <c r="C1880" s="26" t="s">
        <v>1056</v>
      </c>
      <c r="D1880" s="27" t="s">
        <v>1057</v>
      </c>
      <c r="E1880" s="27"/>
      <c r="F1880" s="27"/>
      <c r="G1880" s="27"/>
      <c r="H1880" s="27"/>
      <c r="I1880" s="27"/>
      <c r="J1880" s="27"/>
      <c r="K1880" s="27"/>
      <c r="L1880" s="7"/>
    </row>
    <row r="1881" spans="1:18">
      <c r="A1881" s="7">
        <v>4</v>
      </c>
      <c r="B1881" s="26" t="s">
        <v>1058</v>
      </c>
      <c r="C1881" s="26" t="s">
        <v>1059</v>
      </c>
      <c r="D1881" s="28" t="s">
        <v>1060</v>
      </c>
      <c r="E1881" s="28"/>
      <c r="F1881" s="28"/>
      <c r="G1881" s="28"/>
      <c r="H1881" s="28"/>
      <c r="I1881" s="28"/>
      <c r="J1881" s="28"/>
      <c r="K1881" s="28"/>
      <c r="L1881" s="7"/>
    </row>
    <row r="1882" spans="1:18" hidden="1">
      <c r="A1882" s="7" t="s">
        <v>44</v>
      </c>
    </row>
    <row r="1883" spans="1:18" hidden="1">
      <c r="A1883" s="7" t="s">
        <v>44</v>
      </c>
    </row>
    <row r="1884" spans="1:18" hidden="1">
      <c r="A1884" s="7" t="s">
        <v>44</v>
      </c>
    </row>
    <row r="1885" spans="1:18" hidden="1">
      <c r="A1885" s="7" t="s">
        <v>44</v>
      </c>
    </row>
    <row r="1886" spans="1:18" hidden="1">
      <c r="A1886" s="7" t="s">
        <v>44</v>
      </c>
    </row>
    <row r="1887" spans="1:18">
      <c r="A1887" s="7">
        <v>9</v>
      </c>
      <c r="B1887" s="29" t="s">
        <v>1061</v>
      </c>
      <c r="C1887" s="29" t="s">
        <v>1062</v>
      </c>
      <c r="D1887" s="30" t="s">
        <v>47</v>
      </c>
      <c r="E1887" s="31"/>
      <c r="F1887" s="31"/>
      <c r="G1887" s="32" t="s">
        <v>11</v>
      </c>
      <c r="H1887" s="33">
        <v>1</v>
      </c>
      <c r="I1887" s="34"/>
      <c r="J1887" s="35"/>
      <c r="K1887" s="36">
        <f>IF(AND(H1887= "",I1887= ""), 0, ROUND(ROUND(J1887, 2) * ROUND(IF(I1887="",H1887,I1887),  0), 2))</f>
        <v/>
      </c>
      <c r="L1887" s="7"/>
      <c r="N1887" s="37">
        <v>0.2</v>
      </c>
      <c r="R1887" s="7">
        <v>9337</v>
      </c>
    </row>
    <row r="1888" spans="1:18" hidden="1">
      <c r="A1888" s="7" t="s">
        <v>48</v>
      </c>
    </row>
    <row r="1889" spans="1:18" hidden="1">
      <c r="A1889" s="7" t="s">
        <v>49</v>
      </c>
    </row>
    <row r="1890" spans="1:18">
      <c r="A1890" s="7">
        <v>4</v>
      </c>
      <c r="B1890" s="26" t="s">
        <v>1063</v>
      </c>
      <c r="C1890" s="26" t="s">
        <v>1064</v>
      </c>
      <c r="D1890" s="28" t="s">
        <v>1065</v>
      </c>
      <c r="E1890" s="28"/>
      <c r="F1890" s="28"/>
      <c r="G1890" s="28"/>
      <c r="H1890" s="28"/>
      <c r="I1890" s="28"/>
      <c r="J1890" s="28"/>
      <c r="K1890" s="28"/>
      <c r="L1890" s="7"/>
    </row>
    <row r="1891" spans="1:18" hidden="1">
      <c r="A1891" s="7" t="s">
        <v>44</v>
      </c>
    </row>
    <row r="1892" spans="1:18" hidden="1">
      <c r="A1892" s="7" t="s">
        <v>44</v>
      </c>
    </row>
    <row r="1893" spans="1:18">
      <c r="A1893" s="7">
        <v>9</v>
      </c>
      <c r="B1893" s="29" t="s">
        <v>1066</v>
      </c>
      <c r="C1893" s="29" t="s">
        <v>1067</v>
      </c>
      <c r="D1893" s="30" t="s">
        <v>47</v>
      </c>
      <c r="E1893" s="31"/>
      <c r="F1893" s="31"/>
      <c r="G1893" s="32" t="s">
        <v>11</v>
      </c>
      <c r="H1893" s="33">
        <v>1</v>
      </c>
      <c r="I1893" s="34"/>
      <c r="J1893" s="35"/>
      <c r="K1893" s="36">
        <f>IF(AND(H1893= "",I1893= ""), 0, ROUND(ROUND(J1893, 2) * ROUND(IF(I1893="",H1893,I1893),  0), 2))</f>
        <v/>
      </c>
      <c r="L1893" s="7"/>
      <c r="N1893" s="37">
        <v>0.2</v>
      </c>
      <c r="R1893" s="7">
        <v>9337</v>
      </c>
    </row>
    <row r="1894" spans="1:18" hidden="1">
      <c r="A1894" s="7" t="s">
        <v>48</v>
      </c>
    </row>
    <row r="1895" spans="1:18" hidden="1">
      <c r="A1895" s="7" t="s">
        <v>49</v>
      </c>
    </row>
    <row r="1896" spans="1:18">
      <c r="A1896" s="7">
        <v>4</v>
      </c>
      <c r="B1896" s="26" t="s">
        <v>1068</v>
      </c>
      <c r="C1896" s="26" t="s">
        <v>1069</v>
      </c>
      <c r="D1896" s="28" t="s">
        <v>1070</v>
      </c>
      <c r="E1896" s="28"/>
      <c r="F1896" s="28"/>
      <c r="G1896" s="28"/>
      <c r="H1896" s="28"/>
      <c r="I1896" s="28"/>
      <c r="J1896" s="28"/>
      <c r="K1896" s="28"/>
      <c r="L1896" s="7"/>
    </row>
    <row r="1897" spans="1:18" hidden="1">
      <c r="A1897" s="7" t="s">
        <v>44</v>
      </c>
    </row>
    <row r="1898" spans="1:18" hidden="1">
      <c r="A1898" s="7" t="s">
        <v>44</v>
      </c>
    </row>
    <row r="1899" spans="1:18" hidden="1">
      <c r="A1899" s="7" t="s">
        <v>44</v>
      </c>
    </row>
    <row r="1900" spans="1:18" hidden="1">
      <c r="A1900" s="7" t="s">
        <v>44</v>
      </c>
    </row>
    <row r="1901" spans="1:18">
      <c r="A1901" s="7">
        <v>9</v>
      </c>
      <c r="B1901" s="29" t="s">
        <v>1071</v>
      </c>
      <c r="C1901" s="29" t="s">
        <v>1072</v>
      </c>
      <c r="D1901" s="30" t="s">
        <v>47</v>
      </c>
      <c r="E1901" s="31"/>
      <c r="F1901" s="31"/>
      <c r="G1901" s="32" t="s">
        <v>11</v>
      </c>
      <c r="H1901" s="33">
        <v>1</v>
      </c>
      <c r="I1901" s="34"/>
      <c r="J1901" s="35"/>
      <c r="K1901" s="36">
        <f>IF(AND(H1901= "",I1901= ""), 0, ROUND(ROUND(J1901, 2) * ROUND(IF(I1901="",H1901,I1901),  0), 2))</f>
        <v/>
      </c>
      <c r="L1901" s="7"/>
      <c r="N1901" s="37">
        <v>0.2</v>
      </c>
      <c r="R1901" s="7">
        <v>9337</v>
      </c>
    </row>
    <row r="1902" spans="1:18" hidden="1">
      <c r="A1902" s="7" t="s">
        <v>48</v>
      </c>
    </row>
    <row r="1903" spans="1:18" hidden="1">
      <c r="A1903" s="7" t="s">
        <v>49</v>
      </c>
    </row>
    <row r="1904" spans="1:18">
      <c r="A1904" s="7">
        <v>4</v>
      </c>
      <c r="B1904" s="26" t="s">
        <v>1073</v>
      </c>
      <c r="C1904" s="26" t="s">
        <v>1074</v>
      </c>
      <c r="D1904" s="28" t="s">
        <v>1075</v>
      </c>
      <c r="E1904" s="28"/>
      <c r="F1904" s="28"/>
      <c r="G1904" s="28"/>
      <c r="H1904" s="28"/>
      <c r="I1904" s="28"/>
      <c r="J1904" s="28"/>
      <c r="K1904" s="28"/>
      <c r="L1904" s="7"/>
    </row>
    <row r="1905" spans="1:18" hidden="1">
      <c r="A1905" s="7" t="s">
        <v>44</v>
      </c>
    </row>
    <row r="1906" spans="1:18" hidden="1">
      <c r="A1906" s="7" t="s">
        <v>44</v>
      </c>
    </row>
    <row r="1907" spans="1:18" hidden="1">
      <c r="A1907" s="7" t="s">
        <v>44</v>
      </c>
    </row>
    <row r="1908" spans="1:18" hidden="1">
      <c r="A1908" s="7" t="s">
        <v>44</v>
      </c>
    </row>
    <row r="1909" spans="1:18" hidden="1">
      <c r="A1909" s="7" t="s">
        <v>44</v>
      </c>
    </row>
    <row r="1910" spans="1:18" hidden="1">
      <c r="A1910" s="7" t="s">
        <v>44</v>
      </c>
    </row>
    <row r="1911" spans="1:18" hidden="1">
      <c r="A1911" s="7" t="s">
        <v>44</v>
      </c>
    </row>
    <row r="1912" spans="1:18" hidden="1">
      <c r="A1912" s="7" t="s">
        <v>44</v>
      </c>
    </row>
    <row r="1913" spans="1:18" hidden="1">
      <c r="A1913" s="7" t="s">
        <v>44</v>
      </c>
    </row>
    <row r="1914" spans="1:18" hidden="1">
      <c r="A1914" s="7" t="s">
        <v>44</v>
      </c>
    </row>
    <row r="1915" spans="1:18" hidden="1">
      <c r="A1915" s="7" t="s">
        <v>44</v>
      </c>
    </row>
    <row r="1916" spans="1:18">
      <c r="A1916" s="7">
        <v>9</v>
      </c>
      <c r="B1916" s="29" t="s">
        <v>1076</v>
      </c>
      <c r="C1916" s="29" t="s">
        <v>1077</v>
      </c>
      <c r="D1916" s="30" t="s">
        <v>47</v>
      </c>
      <c r="E1916" s="31"/>
      <c r="F1916" s="31"/>
      <c r="G1916" s="32" t="s">
        <v>11</v>
      </c>
      <c r="H1916" s="33">
        <v>1</v>
      </c>
      <c r="I1916" s="34"/>
      <c r="J1916" s="35"/>
      <c r="K1916" s="36">
        <f>IF(AND(H1916= "",I1916= ""), 0, ROUND(ROUND(J1916, 2) * ROUND(IF(I1916="",H1916,I1916),  0), 2))</f>
        <v/>
      </c>
      <c r="L1916" s="7"/>
      <c r="N1916" s="37">
        <v>0.2</v>
      </c>
      <c r="R1916" s="7">
        <v>9337</v>
      </c>
    </row>
    <row r="1917" spans="1:18" hidden="1">
      <c r="A1917" s="7" t="s">
        <v>48</v>
      </c>
    </row>
    <row r="1918" spans="1:18" hidden="1">
      <c r="A1918" s="7" t="s">
        <v>44</v>
      </c>
    </row>
    <row r="1919" spans="1:18" hidden="1">
      <c r="A1919" s="7" t="s">
        <v>49</v>
      </c>
    </row>
    <row r="1920" spans="1:18">
      <c r="A1920" s="7">
        <v>4</v>
      </c>
      <c r="B1920" s="26" t="s">
        <v>1078</v>
      </c>
      <c r="C1920" s="26" t="s">
        <v>1079</v>
      </c>
      <c r="D1920" s="28" t="s">
        <v>1080</v>
      </c>
      <c r="E1920" s="28"/>
      <c r="F1920" s="28"/>
      <c r="G1920" s="28"/>
      <c r="H1920" s="28"/>
      <c r="I1920" s="28"/>
      <c r="J1920" s="28"/>
      <c r="K1920" s="28"/>
      <c r="L1920" s="7"/>
    </row>
    <row r="1921" spans="1:18" hidden="1">
      <c r="A1921" s="7" t="s">
        <v>44</v>
      </c>
    </row>
    <row r="1922" spans="1:18" hidden="1">
      <c r="A1922" s="7" t="s">
        <v>44</v>
      </c>
    </row>
    <row r="1923" spans="1:18" hidden="1">
      <c r="A1923" s="7" t="s">
        <v>44</v>
      </c>
    </row>
    <row r="1924" spans="1:18" hidden="1">
      <c r="A1924" s="7" t="s">
        <v>44</v>
      </c>
    </row>
    <row r="1925" spans="1:18" hidden="1">
      <c r="A1925" s="7" t="s">
        <v>44</v>
      </c>
    </row>
    <row r="1926" spans="1:18" ht="22.5" customHeight="1">
      <c r="A1926" s="7">
        <v>9</v>
      </c>
      <c r="B1926" s="29" t="s">
        <v>1081</v>
      </c>
      <c r="C1926" s="29" t="s">
        <v>1082</v>
      </c>
      <c r="D1926" s="30" t="s">
        <v>1083</v>
      </c>
      <c r="E1926" s="31"/>
      <c r="F1926" s="31"/>
      <c r="G1926" s="32" t="s">
        <v>11</v>
      </c>
      <c r="H1926" s="33">
        <v>1</v>
      </c>
      <c r="I1926" s="34"/>
      <c r="J1926" s="35"/>
      <c r="K1926" s="36">
        <f>IF(AND(H1926= "",I1926= ""), 0, ROUND(ROUND(J1926, 2) * ROUND(IF(I1926="",H1926,I1926),  0), 2))</f>
        <v/>
      </c>
      <c r="L1926" s="7"/>
      <c r="N1926" s="37">
        <v>0.2</v>
      </c>
      <c r="R1926" s="7">
        <v>9337</v>
      </c>
    </row>
    <row r="1927" spans="1:18" hidden="1">
      <c r="A1927" s="7" t="s">
        <v>48</v>
      </c>
    </row>
    <row r="1928" spans="1:18" hidden="1">
      <c r="A1928" s="7" t="s">
        <v>44</v>
      </c>
    </row>
    <row r="1929" spans="1:18" hidden="1">
      <c r="A1929" s="7" t="s">
        <v>49</v>
      </c>
    </row>
    <row r="1930" spans="1:18">
      <c r="A1930" s="7">
        <v>4</v>
      </c>
      <c r="B1930" s="26" t="s">
        <v>1084</v>
      </c>
      <c r="C1930" s="26" t="s">
        <v>1085</v>
      </c>
      <c r="D1930" s="28" t="s">
        <v>1086</v>
      </c>
      <c r="E1930" s="28"/>
      <c r="F1930" s="28"/>
      <c r="G1930" s="28"/>
      <c r="H1930" s="28"/>
      <c r="I1930" s="28"/>
      <c r="J1930" s="28"/>
      <c r="K1930" s="28"/>
      <c r="L1930" s="7"/>
    </row>
    <row r="1931" spans="1:18" hidden="1">
      <c r="A1931" s="7" t="s">
        <v>44</v>
      </c>
    </row>
    <row r="1932" spans="1:18" hidden="1">
      <c r="A1932" s="7" t="s">
        <v>44</v>
      </c>
    </row>
    <row r="1933" spans="1:18" hidden="1">
      <c r="A1933" s="7" t="s">
        <v>44</v>
      </c>
    </row>
    <row r="1934" spans="1:18" hidden="1">
      <c r="A1934" s="7" t="s">
        <v>44</v>
      </c>
    </row>
    <row r="1935" spans="1:18" hidden="1">
      <c r="A1935" s="7" t="s">
        <v>44</v>
      </c>
    </row>
    <row r="1936" spans="1:18" hidden="1">
      <c r="A1936" s="7" t="s">
        <v>44</v>
      </c>
    </row>
    <row r="1937" spans="1:18" hidden="1">
      <c r="A1937" s="7" t="s">
        <v>44</v>
      </c>
    </row>
    <row r="1938" spans="1:18" hidden="1">
      <c r="A1938" s="7" t="s">
        <v>44</v>
      </c>
    </row>
    <row r="1939" spans="1:18" hidden="1">
      <c r="A1939" s="7" t="s">
        <v>44</v>
      </c>
    </row>
    <row r="1940" spans="1:18" hidden="1">
      <c r="A1940" s="7" t="s">
        <v>44</v>
      </c>
    </row>
    <row r="1941" spans="1:18" hidden="1">
      <c r="A1941" s="7" t="s">
        <v>44</v>
      </c>
    </row>
    <row r="1942" spans="1:18">
      <c r="A1942" s="7">
        <v>9</v>
      </c>
      <c r="B1942" s="29" t="s">
        <v>1087</v>
      </c>
      <c r="C1942" s="29" t="s">
        <v>1088</v>
      </c>
      <c r="D1942" s="30" t="s">
        <v>47</v>
      </c>
      <c r="E1942" s="31"/>
      <c r="F1942" s="31"/>
      <c r="G1942" s="32" t="s">
        <v>11</v>
      </c>
      <c r="H1942" s="33">
        <v>1</v>
      </c>
      <c r="I1942" s="34"/>
      <c r="J1942" s="35"/>
      <c r="K1942" s="36">
        <f>IF(AND(H1942= "",I1942= ""), 0, ROUND(ROUND(J1942, 2) * ROUND(IF(I1942="",H1942,I1942),  0), 2))</f>
        <v/>
      </c>
      <c r="L1942" s="7"/>
      <c r="N1942" s="37">
        <v>0.2</v>
      </c>
      <c r="R1942" s="7">
        <v>9337</v>
      </c>
    </row>
    <row r="1943" spans="1:18" hidden="1">
      <c r="A1943" s="7" t="s">
        <v>48</v>
      </c>
    </row>
    <row r="1944" spans="1:18" hidden="1">
      <c r="A1944" s="7" t="s">
        <v>49</v>
      </c>
    </row>
    <row r="1945" spans="1:18">
      <c r="A1945" s="7">
        <v>4</v>
      </c>
      <c r="B1945" s="26" t="s">
        <v>1089</v>
      </c>
      <c r="C1945" s="26" t="s">
        <v>1090</v>
      </c>
      <c r="D1945" s="28" t="s">
        <v>1091</v>
      </c>
      <c r="E1945" s="28"/>
      <c r="F1945" s="28"/>
      <c r="G1945" s="28"/>
      <c r="H1945" s="28"/>
      <c r="I1945" s="28"/>
      <c r="J1945" s="28"/>
      <c r="K1945" s="28"/>
      <c r="L1945" s="7"/>
    </row>
    <row r="1946" spans="1:18" hidden="1">
      <c r="A1946" s="7" t="s">
        <v>44</v>
      </c>
    </row>
    <row r="1947" spans="1:18" hidden="1">
      <c r="A1947" s="7" t="s">
        <v>44</v>
      </c>
    </row>
    <row r="1948" spans="1:18" hidden="1">
      <c r="A1948" s="7" t="s">
        <v>44</v>
      </c>
    </row>
    <row r="1949" spans="1:18" hidden="1">
      <c r="A1949" s="7" t="s">
        <v>44</v>
      </c>
    </row>
    <row r="1950" spans="1:18" hidden="1">
      <c r="A1950" s="7" t="s">
        <v>44</v>
      </c>
    </row>
    <row r="1951" spans="1:18">
      <c r="A1951" s="7">
        <v>9</v>
      </c>
      <c r="B1951" s="29" t="s">
        <v>1092</v>
      </c>
      <c r="C1951" s="29" t="s">
        <v>1093</v>
      </c>
      <c r="D1951" s="30" t="s">
        <v>47</v>
      </c>
      <c r="E1951" s="31"/>
      <c r="F1951" s="31"/>
      <c r="G1951" s="32" t="s">
        <v>11</v>
      </c>
      <c r="H1951" s="33">
        <v>1</v>
      </c>
      <c r="I1951" s="34"/>
      <c r="J1951" s="35"/>
      <c r="K1951" s="36">
        <f>IF(AND(H1951= "",I1951= ""), 0, ROUND(ROUND(J1951, 2) * ROUND(IF(I1951="",H1951,I1951),  0), 2))</f>
        <v/>
      </c>
      <c r="L1951" s="7"/>
      <c r="N1951" s="37">
        <v>0.2</v>
      </c>
      <c r="R1951" s="7">
        <v>9337</v>
      </c>
    </row>
    <row r="1952" spans="1:18" hidden="1">
      <c r="A1952" s="7" t="s">
        <v>48</v>
      </c>
    </row>
    <row r="1953" spans="1:11" hidden="1">
      <c r="A1953" s="7" t="s">
        <v>49</v>
      </c>
    </row>
    <row r="1954" spans="1:11" hidden="1">
      <c r="A1954" s="7" t="s">
        <v>38</v>
      </c>
    </row>
    <row r="1955" spans="1:11" ht="31.5" customHeight="1">
      <c r="B1955" s="3"/>
      <c r="C1955" s="3"/>
      <c r="D1955" s="47" t="s">
        <v>1094</v>
      </c>
      <c r="E1955" s="47"/>
      <c r="F1955" s="47"/>
      <c r="G1955" s="47"/>
      <c r="H1955" s="47"/>
      <c r="I1955" s="47"/>
      <c r="J1955" s="47"/>
      <c r="K1955" s="47"/>
    </row>
    <row r="1957" spans="1:11">
      <c r="D1957" s="48" t="s">
        <v>1095</v>
      </c>
      <c r="E1957" s="48"/>
      <c r="F1957" s="48"/>
      <c r="G1957" s="48"/>
      <c r="H1957" s="48"/>
      <c r="I1957" s="48"/>
      <c r="J1957" s="48"/>
      <c r="K1957" s="48"/>
    </row>
    <row r="1958" spans="1:11">
      <c r="D1958" s="49" t="s">
        <v>1096</v>
      </c>
      <c r="E1958" s="50"/>
      <c r="F1958" s="50"/>
      <c r="G1958" s="51">
        <f>SUMIF(L10:L66, "", K10:K66)</f>
        <v/>
      </c>
      <c r="H1958" s="51"/>
      <c r="I1958" s="51"/>
      <c r="J1958" s="51"/>
      <c r="K1958" s="51"/>
    </row>
    <row r="1959" spans="1:11">
      <c r="D1959" s="52" t="s">
        <v>1097</v>
      </c>
      <c r="E1959" s="53"/>
      <c r="F1959" s="53"/>
      <c r="G1959" s="54">
        <f>SUMIF(L10:L10, "", K10:K10)</f>
        <v/>
      </c>
      <c r="H1959" s="55"/>
      <c r="I1959" s="55"/>
      <c r="J1959" s="55"/>
      <c r="K1959" s="55"/>
    </row>
    <row r="1960" spans="1:11">
      <c r="D1960" s="52" t="s">
        <v>1098</v>
      </c>
      <c r="E1960" s="53"/>
      <c r="F1960" s="53"/>
      <c r="G1960" s="54">
        <f>SUMIF(L16:L16, "", K16:K16)</f>
        <v/>
      </c>
      <c r="H1960" s="55"/>
      <c r="I1960" s="55"/>
      <c r="J1960" s="55"/>
      <c r="K1960" s="55"/>
    </row>
    <row r="1961" spans="1:11">
      <c r="D1961" s="52" t="s">
        <v>1099</v>
      </c>
      <c r="E1961" s="53"/>
      <c r="F1961" s="53"/>
      <c r="G1961" s="54">
        <f>SUMIF(L22:L22, "", K22:K22)</f>
        <v/>
      </c>
      <c r="H1961" s="55"/>
      <c r="I1961" s="55"/>
      <c r="J1961" s="55"/>
      <c r="K1961" s="55"/>
    </row>
    <row r="1962" spans="1:11" ht="24" customHeight="1">
      <c r="D1962" s="52" t="s">
        <v>1100</v>
      </c>
      <c r="E1962" s="53"/>
      <c r="F1962" s="53"/>
      <c r="G1962" s="54">
        <f>SUMIF(L28:L28, "", K28:K28)</f>
        <v/>
      </c>
      <c r="H1962" s="55"/>
      <c r="I1962" s="55"/>
      <c r="J1962" s="55"/>
      <c r="K1962" s="55"/>
    </row>
    <row r="1963" spans="1:11">
      <c r="D1963" s="52" t="s">
        <v>1101</v>
      </c>
      <c r="E1963" s="53"/>
      <c r="F1963" s="53"/>
      <c r="G1963" s="54">
        <f>SUMIF(L35:L35, "", K35:K35)</f>
        <v/>
      </c>
      <c r="H1963" s="55"/>
      <c r="I1963" s="55"/>
      <c r="J1963" s="55"/>
      <c r="K1963" s="55"/>
    </row>
    <row r="1964" spans="1:11" ht="24" customHeight="1">
      <c r="D1964" s="52" t="s">
        <v>1102</v>
      </c>
      <c r="E1964" s="53"/>
      <c r="F1964" s="53"/>
      <c r="G1964" s="54">
        <f>SUMIF(L40:L40, "", K40:K40)</f>
        <v/>
      </c>
      <c r="H1964" s="55"/>
      <c r="I1964" s="55"/>
      <c r="J1964" s="55"/>
      <c r="K1964" s="55"/>
    </row>
    <row r="1965" spans="1:11">
      <c r="D1965" s="52" t="s">
        <v>1103</v>
      </c>
      <c r="E1965" s="53"/>
      <c r="F1965" s="53"/>
      <c r="G1965" s="54">
        <f>SUMIF(L45:L45, "", K45:K45)</f>
        <v/>
      </c>
      <c r="H1965" s="55"/>
      <c r="I1965" s="55"/>
      <c r="J1965" s="55"/>
      <c r="K1965" s="55"/>
    </row>
    <row r="1966" spans="1:11">
      <c r="D1966" s="52" t="s">
        <v>1104</v>
      </c>
      <c r="E1966" s="53"/>
      <c r="F1966" s="53"/>
      <c r="G1966" s="54">
        <f>SUMIF(L50:L50, "", K50:K50)</f>
        <v/>
      </c>
      <c r="H1966" s="55"/>
      <c r="I1966" s="55"/>
      <c r="J1966" s="55"/>
      <c r="K1966" s="55"/>
    </row>
    <row r="1967" spans="1:11">
      <c r="D1967" s="52" t="s">
        <v>1105</v>
      </c>
      <c r="E1967" s="53"/>
      <c r="F1967" s="53"/>
      <c r="G1967" s="54">
        <f>SUMIF(L55:L55, "", K55:K55)</f>
        <v/>
      </c>
      <c r="H1967" s="55"/>
      <c r="I1967" s="55"/>
      <c r="J1967" s="55"/>
      <c r="K1967" s="55"/>
    </row>
    <row r="1968" spans="1:11">
      <c r="D1968" s="52" t="s">
        <v>1106</v>
      </c>
      <c r="E1968" s="53"/>
      <c r="F1968" s="53"/>
      <c r="G1968" s="54">
        <f>SUMIF(L61:L61, "", K61:K61)</f>
        <v/>
      </c>
      <c r="H1968" s="55"/>
      <c r="I1968" s="55"/>
      <c r="J1968" s="55"/>
      <c r="K1968" s="55"/>
    </row>
    <row r="1969" spans="4:11">
      <c r="D1969" s="52" t="s">
        <v>1107</v>
      </c>
      <c r="E1969" s="53"/>
      <c r="F1969" s="53"/>
      <c r="G1969" s="54">
        <f>SUMIF(L66:L66, "", K66:K66)</f>
        <v/>
      </c>
      <c r="H1969" s="55"/>
      <c r="I1969" s="55"/>
      <c r="J1969" s="55"/>
      <c r="K1969" s="55"/>
    </row>
    <row r="1970" spans="4:11" ht="25.5" customHeight="1">
      <c r="D1970" s="49" t="s">
        <v>1108</v>
      </c>
      <c r="E1970" s="50"/>
      <c r="F1970" s="50"/>
      <c r="G1970" s="51">
        <f>SUMIF(L76:L529, "", K76:K529)</f>
        <v/>
      </c>
      <c r="H1970" s="51"/>
      <c r="I1970" s="51"/>
      <c r="J1970" s="51"/>
      <c r="K1970" s="51"/>
    </row>
    <row r="1971" spans="4:11">
      <c r="D1971" s="52" t="s">
        <v>1109</v>
      </c>
      <c r="E1971" s="53"/>
      <c r="F1971" s="53"/>
      <c r="G1971" s="54">
        <f>SUMIF(L76:L318, "", K76:K318)</f>
        <v/>
      </c>
      <c r="H1971" s="55"/>
      <c r="I1971" s="55"/>
      <c r="J1971" s="55"/>
      <c r="K1971" s="55"/>
    </row>
    <row r="1972" spans="4:11">
      <c r="D1972" s="52" t="s">
        <v>1110</v>
      </c>
      <c r="E1972" s="53"/>
      <c r="F1972" s="53"/>
      <c r="G1972" s="54">
        <f>SUMIF(L341:L413, "", K341:K413)</f>
        <v/>
      </c>
      <c r="H1972" s="55"/>
      <c r="I1972" s="55"/>
      <c r="J1972" s="55"/>
      <c r="K1972" s="55"/>
    </row>
    <row r="1973" spans="4:11">
      <c r="D1973" s="52" t="s">
        <v>1111</v>
      </c>
      <c r="E1973" s="53"/>
      <c r="F1973" s="53"/>
      <c r="G1973" s="54">
        <f>SUMIF(L436:L529, "", K436:K529)</f>
        <v/>
      </c>
      <c r="H1973" s="55"/>
      <c r="I1973" s="55"/>
      <c r="J1973" s="55"/>
      <c r="K1973" s="55"/>
    </row>
    <row r="1974" spans="4:11" ht="25.5" customHeight="1">
      <c r="D1974" s="49" t="s">
        <v>1112</v>
      </c>
      <c r="E1974" s="50"/>
      <c r="F1974" s="50"/>
      <c r="G1974" s="51">
        <f>SUMIF(L556:L585, "", K556:K585)</f>
        <v/>
      </c>
      <c r="H1974" s="51"/>
      <c r="I1974" s="51"/>
      <c r="J1974" s="51"/>
      <c r="K1974" s="51"/>
    </row>
    <row r="1975" spans="4:11">
      <c r="D1975" s="52" t="s">
        <v>1113</v>
      </c>
      <c r="E1975" s="53"/>
      <c r="F1975" s="53"/>
      <c r="G1975" s="54">
        <f>SUMIF(L556:L585, "", K556:K585)</f>
        <v/>
      </c>
      <c r="H1975" s="55"/>
      <c r="I1975" s="55"/>
      <c r="J1975" s="55"/>
      <c r="K1975" s="55"/>
    </row>
    <row r="1976" spans="4:11" ht="25.5" customHeight="1">
      <c r="D1976" s="49" t="s">
        <v>1114</v>
      </c>
      <c r="E1976" s="50"/>
      <c r="F1976" s="50"/>
      <c r="G1976" s="51">
        <f>SUMIF(L615:L926, "", K615:K926)</f>
        <v/>
      </c>
      <c r="H1976" s="51"/>
      <c r="I1976" s="51"/>
      <c r="J1976" s="51"/>
      <c r="K1976" s="51"/>
    </row>
    <row r="1977" spans="4:11">
      <c r="D1977" s="52" t="s">
        <v>1115</v>
      </c>
      <c r="E1977" s="53"/>
      <c r="F1977" s="53"/>
      <c r="G1977" s="54">
        <f>SUMIF(L615:L726, "", K615:K726)</f>
        <v/>
      </c>
      <c r="H1977" s="55"/>
      <c r="I1977" s="55"/>
      <c r="J1977" s="55"/>
      <c r="K1977" s="55"/>
    </row>
    <row r="1978" spans="4:11">
      <c r="D1978" s="52" t="s">
        <v>1116</v>
      </c>
      <c r="E1978" s="53"/>
      <c r="F1978" s="53"/>
      <c r="G1978" s="54">
        <f>SUMIF(L741:L835, "", K741:K835)</f>
        <v/>
      </c>
      <c r="H1978" s="55"/>
      <c r="I1978" s="55"/>
      <c r="J1978" s="55"/>
      <c r="K1978" s="55"/>
    </row>
    <row r="1979" spans="4:11">
      <c r="D1979" s="52" t="s">
        <v>1117</v>
      </c>
      <c r="E1979" s="53"/>
      <c r="F1979" s="53"/>
      <c r="G1979" s="54">
        <f>SUMIF(L852:L926, "", K852:K926)</f>
        <v/>
      </c>
      <c r="H1979" s="55"/>
      <c r="I1979" s="55"/>
      <c r="J1979" s="55"/>
      <c r="K1979" s="55"/>
    </row>
    <row r="1980" spans="4:11" ht="25.5" customHeight="1">
      <c r="D1980" s="49" t="s">
        <v>1118</v>
      </c>
      <c r="E1980" s="50"/>
      <c r="F1980" s="50"/>
      <c r="G1980" s="51">
        <f>SUMIF(L954:L980, "", K954:K980)</f>
        <v/>
      </c>
      <c r="H1980" s="51"/>
      <c r="I1980" s="51"/>
      <c r="J1980" s="51"/>
      <c r="K1980" s="51"/>
    </row>
    <row r="1981" spans="4:11">
      <c r="D1981" s="52" t="s">
        <v>1119</v>
      </c>
      <c r="E1981" s="53"/>
      <c r="F1981" s="53"/>
      <c r="G1981" s="54">
        <f>SUMIF(L954:L980, "", K954:K980)</f>
        <v/>
      </c>
      <c r="H1981" s="55"/>
      <c r="I1981" s="55"/>
      <c r="J1981" s="55"/>
      <c r="K1981" s="55"/>
    </row>
    <row r="1982" spans="4:11" ht="25.5" customHeight="1">
      <c r="D1982" s="49" t="s">
        <v>1120</v>
      </c>
      <c r="E1982" s="50"/>
      <c r="F1982" s="50"/>
      <c r="G1982" s="51">
        <f>SUMIF(L999:L1066, "", K999:K1066)</f>
        <v/>
      </c>
      <c r="H1982" s="51"/>
      <c r="I1982" s="51"/>
      <c r="J1982" s="51"/>
      <c r="K1982" s="51"/>
    </row>
    <row r="1983" spans="4:11">
      <c r="D1983" s="52" t="s">
        <v>1121</v>
      </c>
      <c r="E1983" s="53"/>
      <c r="F1983" s="53"/>
      <c r="G1983" s="54">
        <f>SUMIF(L999:L1066, "", K999:K1066)</f>
        <v/>
      </c>
      <c r="H1983" s="55"/>
      <c r="I1983" s="55"/>
      <c r="J1983" s="55"/>
      <c r="K1983" s="55"/>
    </row>
    <row r="1984" spans="4:11" ht="25.5" customHeight="1">
      <c r="D1984" s="49" t="s">
        <v>1122</v>
      </c>
      <c r="E1984" s="50"/>
      <c r="F1984" s="50"/>
      <c r="G1984" s="51">
        <f>SUMIF(L1084:L1515, "", K1084:K1515)</f>
        <v/>
      </c>
      <c r="H1984" s="51"/>
      <c r="I1984" s="51"/>
      <c r="J1984" s="51"/>
      <c r="K1984" s="51"/>
    </row>
    <row r="1985" spans="4:11">
      <c r="D1985" s="52" t="s">
        <v>1123</v>
      </c>
      <c r="E1985" s="53"/>
      <c r="F1985" s="53"/>
      <c r="G1985" s="54">
        <f>SUMIF(L1084:L1128, "", K1084:K1128)</f>
        <v/>
      </c>
      <c r="H1985" s="55"/>
      <c r="I1985" s="55"/>
      <c r="J1985" s="55"/>
      <c r="K1985" s="55"/>
    </row>
    <row r="1986" spans="4:11" ht="24" customHeight="1">
      <c r="D1986" s="52" t="s">
        <v>1124</v>
      </c>
      <c r="E1986" s="53"/>
      <c r="F1986" s="53"/>
      <c r="G1986" s="54">
        <f>SUMIF(L1140:L1198, "", K1140:K1198)</f>
        <v/>
      </c>
      <c r="H1986" s="55"/>
      <c r="I1986" s="55"/>
      <c r="J1986" s="55"/>
      <c r="K1986" s="55"/>
    </row>
    <row r="1987" spans="4:11">
      <c r="D1987" s="52" t="s">
        <v>1125</v>
      </c>
      <c r="E1987" s="53"/>
      <c r="F1987" s="53"/>
      <c r="G1987" s="54">
        <f>SUMIF(L1221:L1345, "", K1221:K1345)</f>
        <v/>
      </c>
      <c r="H1987" s="55"/>
      <c r="I1987" s="55"/>
      <c r="J1987" s="55"/>
      <c r="K1987" s="55"/>
    </row>
    <row r="1988" spans="4:11">
      <c r="D1988" s="52" t="s">
        <v>1126</v>
      </c>
      <c r="E1988" s="53"/>
      <c r="F1988" s="53"/>
      <c r="G1988" s="54">
        <f>SUMIF(L1355:L1367, "", K1355:K1367)</f>
        <v/>
      </c>
      <c r="H1988" s="55"/>
      <c r="I1988" s="55"/>
      <c r="J1988" s="55"/>
      <c r="K1988" s="55"/>
    </row>
    <row r="1989" spans="4:11" ht="24" customHeight="1">
      <c r="D1989" s="52" t="s">
        <v>1127</v>
      </c>
      <c r="E1989" s="53"/>
      <c r="F1989" s="53"/>
      <c r="G1989" s="54">
        <f>SUMIF(L1376:L1441, "", K1376:K1441)</f>
        <v/>
      </c>
      <c r="H1989" s="55"/>
      <c r="I1989" s="55"/>
      <c r="J1989" s="55"/>
      <c r="K1989" s="55"/>
    </row>
    <row r="1990" spans="4:11">
      <c r="D1990" s="52" t="s">
        <v>1128</v>
      </c>
      <c r="E1990" s="53"/>
      <c r="F1990" s="53"/>
      <c r="G1990" s="54">
        <f>SUMIF(L1458:L1502, "", K1458:K1502)</f>
        <v/>
      </c>
      <c r="H1990" s="55"/>
      <c r="I1990" s="55"/>
      <c r="J1990" s="55"/>
      <c r="K1990" s="55"/>
    </row>
    <row r="1991" spans="4:11">
      <c r="D1991" s="52" t="s">
        <v>1129</v>
      </c>
      <c r="E1991" s="53"/>
      <c r="F1991" s="53"/>
      <c r="G1991" s="54">
        <f>SUMIF(L1513:L1515, "", K1513:K1515)</f>
        <v/>
      </c>
      <c r="H1991" s="55"/>
      <c r="I1991" s="55"/>
      <c r="J1991" s="55"/>
      <c r="K1991" s="55"/>
    </row>
    <row r="1992" spans="4:11" ht="25.5" customHeight="1">
      <c r="D1992" s="49" t="s">
        <v>1130</v>
      </c>
      <c r="E1992" s="50"/>
      <c r="F1992" s="50"/>
      <c r="G1992" s="51">
        <f>SUMIF(L1526:L1656, "", K1526:K1656)</f>
        <v/>
      </c>
      <c r="H1992" s="51"/>
      <c r="I1992" s="51"/>
      <c r="J1992" s="51"/>
      <c r="K1992" s="51"/>
    </row>
    <row r="1993" spans="4:11">
      <c r="D1993" s="52" t="s">
        <v>1131</v>
      </c>
      <c r="E1993" s="53"/>
      <c r="F1993" s="53"/>
      <c r="G1993" s="54">
        <f>SUMIF(L1526:L1526, "", K1526:K1526)</f>
        <v/>
      </c>
      <c r="H1993" s="55"/>
      <c r="I1993" s="55"/>
      <c r="J1993" s="55"/>
      <c r="K1993" s="55"/>
    </row>
    <row r="1994" spans="4:11" ht="24" customHeight="1">
      <c r="D1994" s="52" t="s">
        <v>1132</v>
      </c>
      <c r="E1994" s="53"/>
      <c r="F1994" s="53"/>
      <c r="G1994" s="54">
        <f>SUMIF(L1542:L1553, "", K1542:K1553)</f>
        <v/>
      </c>
      <c r="H1994" s="55"/>
      <c r="I1994" s="55"/>
      <c r="J1994" s="55"/>
      <c r="K1994" s="55"/>
    </row>
    <row r="1995" spans="4:11">
      <c r="D1995" s="52" t="s">
        <v>1133</v>
      </c>
      <c r="E1995" s="53"/>
      <c r="F1995" s="53"/>
      <c r="G1995" s="54">
        <f>SUMIF(L1577:L1656, "", K1577:K1656)</f>
        <v/>
      </c>
      <c r="H1995" s="55"/>
      <c r="I1995" s="55"/>
      <c r="J1995" s="55"/>
      <c r="K1995" s="55"/>
    </row>
    <row r="1996" spans="4:11" ht="25.5" customHeight="1">
      <c r="D1996" s="49" t="s">
        <v>1134</v>
      </c>
      <c r="E1996" s="50"/>
      <c r="F1996" s="50"/>
      <c r="G1996" s="51">
        <f>SUMIF(L1670:L1826, "", K1670:K1826)</f>
        <v/>
      </c>
      <c r="H1996" s="51"/>
      <c r="I1996" s="51"/>
      <c r="J1996" s="51"/>
      <c r="K1996" s="51"/>
    </row>
    <row r="1997" spans="4:11" ht="24" customHeight="1">
      <c r="D1997" s="52" t="s">
        <v>1135</v>
      </c>
      <c r="E1997" s="53"/>
      <c r="F1997" s="53"/>
      <c r="G1997" s="54">
        <f>0</f>
        <v/>
      </c>
      <c r="H1997" s="55"/>
      <c r="I1997" s="55"/>
      <c r="J1997" s="55"/>
      <c r="K1997" s="55"/>
    </row>
    <row r="1998" spans="4:11">
      <c r="D1998" s="52" t="s">
        <v>1136</v>
      </c>
      <c r="E1998" s="53"/>
      <c r="F1998" s="53"/>
      <c r="G1998" s="54">
        <f>SUMIF(L1670:L1748, "", K1670:K1748)</f>
        <v/>
      </c>
      <c r="H1998" s="55"/>
      <c r="I1998" s="55"/>
      <c r="J1998" s="55"/>
      <c r="K1998" s="55"/>
    </row>
    <row r="1999" spans="4:11">
      <c r="D1999" s="52" t="s">
        <v>1137</v>
      </c>
      <c r="E1999" s="53"/>
      <c r="F1999" s="53"/>
      <c r="G1999" s="54">
        <f>SUMIF(L1760:L1788, "", K1760:K1788)</f>
        <v/>
      </c>
      <c r="H1999" s="55"/>
      <c r="I1999" s="55"/>
      <c r="J1999" s="55"/>
      <c r="K1999" s="55"/>
    </row>
    <row r="2000" spans="4:11">
      <c r="D2000" s="52" t="s">
        <v>1138</v>
      </c>
      <c r="E2000" s="53"/>
      <c r="F2000" s="53"/>
      <c r="G2000" s="54">
        <f>SUMIF(L1800:L1826, "", K1800:K1826)</f>
        <v/>
      </c>
      <c r="H2000" s="55"/>
      <c r="I2000" s="55"/>
      <c r="J2000" s="55"/>
      <c r="K2000" s="55"/>
    </row>
    <row r="2001" spans="4:11">
      <c r="D2001" s="49" t="s">
        <v>1139</v>
      </c>
      <c r="E2001" s="50"/>
      <c r="F2001" s="50"/>
      <c r="G2001" s="51">
        <f>SUMIF(L1852:L1875, "", K1852:K1875)</f>
        <v/>
      </c>
      <c r="H2001" s="51"/>
      <c r="I2001" s="51"/>
      <c r="J2001" s="51"/>
      <c r="K2001" s="51"/>
    </row>
    <row r="2002" spans="4:11">
      <c r="D2002" s="52" t="s">
        <v>1140</v>
      </c>
      <c r="E2002" s="53"/>
      <c r="F2002" s="53"/>
      <c r="G2002" s="54">
        <f>0</f>
        <v/>
      </c>
      <c r="H2002" s="55"/>
      <c r="I2002" s="55"/>
      <c r="J2002" s="55"/>
      <c r="K2002" s="55"/>
    </row>
    <row r="2003" spans="4:11">
      <c r="D2003" s="52" t="s">
        <v>1141</v>
      </c>
      <c r="E2003" s="53"/>
      <c r="F2003" s="53"/>
      <c r="G2003" s="54">
        <f>0</f>
        <v/>
      </c>
      <c r="H2003" s="55"/>
      <c r="I2003" s="55"/>
      <c r="J2003" s="55"/>
      <c r="K2003" s="55"/>
    </row>
    <row r="2004" spans="4:11" ht="24" customHeight="1">
      <c r="D2004" s="52" t="s">
        <v>1142</v>
      </c>
      <c r="E2004" s="53"/>
      <c r="F2004" s="53"/>
      <c r="G2004" s="54">
        <f>SUMIF(L1852:L1852, "", K1852:K1852)</f>
        <v/>
      </c>
      <c r="H2004" s="55"/>
      <c r="I2004" s="55"/>
      <c r="J2004" s="55"/>
      <c r="K2004" s="55"/>
    </row>
    <row r="2005" spans="4:11">
      <c r="D2005" s="52" t="s">
        <v>1143</v>
      </c>
      <c r="E2005" s="53"/>
      <c r="F2005" s="53"/>
      <c r="G2005" s="54">
        <f>SUMIF(L1861:L1861, "", K1861:K1861)</f>
        <v/>
      </c>
      <c r="H2005" s="55"/>
      <c r="I2005" s="55"/>
      <c r="J2005" s="55"/>
      <c r="K2005" s="55"/>
    </row>
    <row r="2006" spans="4:11">
      <c r="D2006" s="52" t="s">
        <v>1144</v>
      </c>
      <c r="E2006" s="53"/>
      <c r="F2006" s="53"/>
      <c r="G2006" s="54">
        <f>0</f>
        <v/>
      </c>
      <c r="H2006" s="55"/>
      <c r="I2006" s="55"/>
      <c r="J2006" s="55"/>
      <c r="K2006" s="55"/>
    </row>
    <row r="2007" spans="4:11">
      <c r="D2007" s="52" t="s">
        <v>1145</v>
      </c>
      <c r="E2007" s="53"/>
      <c r="F2007" s="53"/>
      <c r="G2007" s="54">
        <f>0</f>
        <v/>
      </c>
      <c r="H2007" s="55"/>
      <c r="I2007" s="55"/>
      <c r="J2007" s="55"/>
      <c r="K2007" s="55"/>
    </row>
    <row r="2008" spans="4:11">
      <c r="D2008" s="52" t="s">
        <v>1146</v>
      </c>
      <c r="E2008" s="53"/>
      <c r="F2008" s="53"/>
      <c r="G2008" s="54">
        <f>SUMIF(L1875:L1875, "", K1875:K1875)</f>
        <v/>
      </c>
      <c r="H2008" s="55"/>
      <c r="I2008" s="55"/>
      <c r="J2008" s="55"/>
      <c r="K2008" s="55"/>
    </row>
    <row r="2009" spans="4:11">
      <c r="D2009" s="49" t="s">
        <v>1147</v>
      </c>
      <c r="E2009" s="50"/>
      <c r="F2009" s="50"/>
      <c r="G2009" s="51">
        <f>SUMIF(L1887:L1951, "", K1887:K1951)</f>
        <v/>
      </c>
      <c r="H2009" s="51"/>
      <c r="I2009" s="51"/>
      <c r="J2009" s="51"/>
      <c r="K2009" s="51"/>
    </row>
    <row r="2010" spans="4:11">
      <c r="D2010" s="52" t="s">
        <v>1148</v>
      </c>
      <c r="E2010" s="53"/>
      <c r="F2010" s="53"/>
      <c r="G2010" s="54">
        <f>SUMIF(L1887:L1887, "", K1887:K1887)</f>
        <v/>
      </c>
      <c r="H2010" s="55"/>
      <c r="I2010" s="55"/>
      <c r="J2010" s="55"/>
      <c r="K2010" s="55"/>
    </row>
    <row r="2011" spans="4:11">
      <c r="D2011" s="52" t="s">
        <v>1149</v>
      </c>
      <c r="E2011" s="53"/>
      <c r="F2011" s="53"/>
      <c r="G2011" s="54">
        <f>SUMIF(L1893:L1893, "", K1893:K1893)</f>
        <v/>
      </c>
      <c r="H2011" s="55"/>
      <c r="I2011" s="55"/>
      <c r="J2011" s="55"/>
      <c r="K2011" s="55"/>
    </row>
    <row r="2012" spans="4:11">
      <c r="D2012" s="52" t="s">
        <v>1150</v>
      </c>
      <c r="E2012" s="53"/>
      <c r="F2012" s="53"/>
      <c r="G2012" s="54">
        <f>SUMIF(L1901:L1901, "", K1901:K1901)</f>
        <v/>
      </c>
      <c r="H2012" s="55"/>
      <c r="I2012" s="55"/>
      <c r="J2012" s="55"/>
      <c r="K2012" s="55"/>
    </row>
    <row r="2013" spans="4:11">
      <c r="D2013" s="52" t="s">
        <v>1151</v>
      </c>
      <c r="E2013" s="53"/>
      <c r="F2013" s="53"/>
      <c r="G2013" s="54">
        <f>SUMIF(L1916:L1916, "", K1916:K1916)</f>
        <v/>
      </c>
      <c r="H2013" s="55"/>
      <c r="I2013" s="55"/>
      <c r="J2013" s="55"/>
      <c r="K2013" s="55"/>
    </row>
    <row r="2014" spans="4:11">
      <c r="D2014" s="52" t="s">
        <v>1152</v>
      </c>
      <c r="E2014" s="53"/>
      <c r="F2014" s="53"/>
      <c r="G2014" s="54">
        <f>SUMIF(L1926:L1926, "", K1926:K1926)</f>
        <v/>
      </c>
      <c r="H2014" s="55"/>
      <c r="I2014" s="55"/>
      <c r="J2014" s="55"/>
      <c r="K2014" s="55"/>
    </row>
    <row r="2015" spans="4:11">
      <c r="D2015" s="52" t="s">
        <v>1153</v>
      </c>
      <c r="E2015" s="53"/>
      <c r="F2015" s="53"/>
      <c r="G2015" s="54">
        <f>SUMIF(L1942:L1942, "", K1942:K1942)</f>
        <v/>
      </c>
      <c r="H2015" s="55"/>
      <c r="I2015" s="55"/>
      <c r="J2015" s="55"/>
      <c r="K2015" s="55"/>
    </row>
    <row r="2016" spans="4:11">
      <c r="D2016" s="52" t="s">
        <v>1154</v>
      </c>
      <c r="E2016" s="53"/>
      <c r="F2016" s="53"/>
      <c r="G2016" s="54">
        <f>SUMIF(L1951:L1951, "", K1951:K1951)</f>
        <v/>
      </c>
      <c r="H2016" s="55"/>
      <c r="I2016" s="55"/>
      <c r="J2016" s="55"/>
      <c r="K2016" s="55"/>
    </row>
    <row r="2017" spans="1:11" ht="25.5" customHeight="1">
      <c r="D2017" s="56" t="s">
        <v>1155</v>
      </c>
      <c r="E2017" s="57"/>
      <c r="F2017" s="57"/>
      <c r="G2017" s="58"/>
      <c r="H2017" s="58"/>
      <c r="I2017" s="58"/>
      <c r="J2017" s="58"/>
      <c r="K2017" s="59"/>
    </row>
    <row r="2018" spans="1:11">
      <c r="D2018" s="60"/>
      <c r="E2018" s="3"/>
      <c r="F2018" s="3"/>
      <c r="G2018" s="3"/>
      <c r="H2018" s="3"/>
      <c r="I2018" s="3"/>
      <c r="J2018" s="3"/>
      <c r="K2018" s="61"/>
    </row>
    <row r="2019" spans="1:11">
      <c r="A2019" s="41"/>
      <c r="D2019" s="62" t="s">
        <v>1156</v>
      </c>
      <c r="E2019" s="7"/>
      <c r="F2019" s="7"/>
      <c r="G2019" s="63">
        <f>SUMIF(L5:L1955, IF(L4="","",L4), K5:K1955)</f>
        <v/>
      </c>
      <c r="H2019" s="64"/>
      <c r="I2019" s="64"/>
      <c r="J2019" s="64"/>
      <c r="K2019" s="65"/>
    </row>
    <row r="2020" spans="1:11">
      <c r="A2020" s="41"/>
      <c r="D2020" s="62" t="s">
        <v>1157</v>
      </c>
      <c r="E2020" s="7"/>
      <c r="F2020" s="7"/>
      <c r="G2020" s="63">
        <f>ROUND(SUMIF(L5:L1955, IF(L4="","",L4), K5:K1955) * 0.2, 2)</f>
        <v/>
      </c>
      <c r="H2020" s="64"/>
      <c r="I2020" s="64"/>
      <c r="J2020" s="64"/>
      <c r="K2020" s="65"/>
    </row>
    <row r="2021" spans="1:11">
      <c r="D2021" s="66" t="s">
        <v>1158</v>
      </c>
      <c r="E2021" s="67"/>
      <c r="F2021" s="67"/>
      <c r="G2021" s="68">
        <f>SUM(G2019:G2020)</f>
        <v/>
      </c>
      <c r="H2021" s="69"/>
      <c r="I2021" s="69"/>
      <c r="J2021" s="69"/>
      <c r="K2021" s="70"/>
    </row>
    <row r="2022" spans="1:11">
      <c r="D2022" s="53"/>
      <c r="E2022" s="7"/>
      <c r="F2022" s="7"/>
      <c r="G2022" s="7"/>
      <c r="H2022" s="7"/>
      <c r="I2022" s="7"/>
      <c r="J2022" s="7"/>
      <c r="K2022" s="7"/>
    </row>
    <row r="2023" spans="1:11">
      <c r="D2023" s="71" t="s">
        <v>1159</v>
      </c>
      <c r="E2023" s="71"/>
      <c r="F2023" s="71"/>
      <c r="G2023" s="71"/>
      <c r="H2023" s="71"/>
      <c r="I2023" s="71"/>
      <c r="J2023" s="71"/>
      <c r="K2023" s="71"/>
    </row>
    <row r="2024" spans="1:11">
      <c r="D2024" s="72">
        <f>IF('Paramètres'!AA2&lt;&gt;"",'Paramètres'!AA2,"")</f>
        <v/>
      </c>
      <c r="E2024" s="72"/>
      <c r="F2024" s="72"/>
      <c r="G2024" s="72"/>
      <c r="H2024" s="72"/>
      <c r="I2024" s="72"/>
      <c r="J2024" s="72"/>
      <c r="K2024" s="72"/>
    </row>
    <row r="2025" spans="1:11">
      <c r="D2025" s="72"/>
      <c r="E2025" s="72"/>
      <c r="F2025" s="72"/>
      <c r="G2025" s="72"/>
      <c r="H2025" s="72"/>
      <c r="I2025" s="72"/>
      <c r="J2025" s="72"/>
      <c r="K2025" s="72"/>
    </row>
    <row r="2026" spans="1:11" ht="56.7" customHeight="1">
      <c r="G2026" s="73" t="s">
        <v>1160</v>
      </c>
      <c r="H2026" s="73"/>
      <c r="I2026" s="73"/>
      <c r="J2026" s="73"/>
      <c r="K2026" s="73"/>
    </row>
    <row r="2028" spans="1:11">
      <c r="D2028" s="74" t="s">
        <v>1161</v>
      </c>
      <c r="E2028" s="74"/>
      <c r="G2028" s="74" t="s">
        <v>1162</v>
      </c>
      <c r="H2028" s="74"/>
      <c r="I2028" s="74"/>
      <c r="J2028" s="74"/>
      <c r="K2028" s="74"/>
    </row>
    <row r="2029" spans="1:11" ht="85.05" customHeight="1">
      <c r="D2029" s="74"/>
      <c r="E2029" s="74"/>
      <c r="G2029" s="74"/>
      <c r="H2029" s="74"/>
      <c r="I2029" s="74"/>
      <c r="J2029" s="74"/>
      <c r="K2029" s="74"/>
    </row>
    <row r="2030" spans="1:11">
      <c r="D2030" s="75" t="s">
        <v>1163</v>
      </c>
      <c r="E2030" s="75"/>
      <c r="F2030" s="75"/>
      <c r="G2030" s="75"/>
      <c r="H2030" s="75"/>
      <c r="I2030" s="75"/>
      <c r="J2030" s="75"/>
      <c r="K2030" s="75"/>
    </row>
  </sheetData>
  <sheetProtection password="E95E" sheet="1" objects="1" selectLockedCells="1"/>
  <mergeCells count="621">
    <mergeCell ref="D3:F3"/>
    <mergeCell ref="D4:F4"/>
    <mergeCell ref="D7:F7"/>
    <mergeCell ref="D8:F8"/>
    <mergeCell ref="D10:F10"/>
    <mergeCell ref="D13:F13"/>
    <mergeCell ref="D16:F16"/>
    <mergeCell ref="D19:F19"/>
    <mergeCell ref="D22:F22"/>
    <mergeCell ref="D25:F25"/>
    <mergeCell ref="D28:F28"/>
    <mergeCell ref="D31:F31"/>
    <mergeCell ref="D35:F35"/>
    <mergeCell ref="D38:F38"/>
    <mergeCell ref="D40:F40"/>
    <mergeCell ref="D43:F43"/>
    <mergeCell ref="D45:F45"/>
    <mergeCell ref="D48:F48"/>
    <mergeCell ref="D50:F50"/>
    <mergeCell ref="D53:F53"/>
    <mergeCell ref="D55:F55"/>
    <mergeCell ref="D58:F58"/>
    <mergeCell ref="D61:F61"/>
    <mergeCell ref="D64:F64"/>
    <mergeCell ref="D66:F66"/>
    <mergeCell ref="D70:F70"/>
    <mergeCell ref="D73:F73"/>
    <mergeCell ref="D74:F74"/>
    <mergeCell ref="D76:F76"/>
    <mergeCell ref="D78:F78"/>
    <mergeCell ref="D80:F80"/>
    <mergeCell ref="D82:F82"/>
    <mergeCell ref="D85:F85"/>
    <mergeCell ref="D87:F87"/>
    <mergeCell ref="D90:F90"/>
    <mergeCell ref="D103:F103"/>
    <mergeCell ref="D105:F105"/>
    <mergeCell ref="D107:F107"/>
    <mergeCell ref="D109:F109"/>
    <mergeCell ref="D112:F112"/>
    <mergeCell ref="D124:F124"/>
    <mergeCell ref="D125:F125"/>
    <mergeCell ref="D126:F126"/>
    <mergeCell ref="D129:F129"/>
    <mergeCell ref="D131:F131"/>
    <mergeCell ref="D137:F137"/>
    <mergeCell ref="D139:F139"/>
    <mergeCell ref="D142:F142"/>
    <mergeCell ref="D144:F144"/>
    <mergeCell ref="D145:F145"/>
    <mergeCell ref="D148:F148"/>
    <mergeCell ref="D171:F171"/>
    <mergeCell ref="D173:F173"/>
    <mergeCell ref="D175:F175"/>
    <mergeCell ref="D177:F177"/>
    <mergeCell ref="D179:F179"/>
    <mergeCell ref="D181:F181"/>
    <mergeCell ref="D183:F183"/>
    <mergeCell ref="D185:F185"/>
    <mergeCell ref="D188:F188"/>
    <mergeCell ref="D197:F197"/>
    <mergeCell ref="D201:F201"/>
    <mergeCell ref="D204:F204"/>
    <mergeCell ref="D207:F207"/>
    <mergeCell ref="D210:F210"/>
    <mergeCell ref="D213:F213"/>
    <mergeCell ref="D216:F216"/>
    <mergeCell ref="D219:F219"/>
    <mergeCell ref="D222:F222"/>
    <mergeCell ref="D225:F225"/>
    <mergeCell ref="D244:F244"/>
    <mergeCell ref="D246:F246"/>
    <mergeCell ref="D248:F248"/>
    <mergeCell ref="D250:F250"/>
    <mergeCell ref="D252:F252"/>
    <mergeCell ref="D254:F254"/>
    <mergeCell ref="D256:F256"/>
    <mergeCell ref="D258:F258"/>
    <mergeCell ref="D260:F260"/>
    <mergeCell ref="D262:F262"/>
    <mergeCell ref="D265:F265"/>
    <mergeCell ref="D290:F290"/>
    <mergeCell ref="D293:F293"/>
    <mergeCell ref="D302:F302"/>
    <mergeCell ref="D304:F304"/>
    <mergeCell ref="D307:F307"/>
    <mergeCell ref="D309:F309"/>
    <mergeCell ref="D312:F312"/>
    <mergeCell ref="D318:F318"/>
    <mergeCell ref="D322:F322"/>
    <mergeCell ref="D323:F323"/>
    <mergeCell ref="D324:F324"/>
    <mergeCell ref="D341:F341"/>
    <mergeCell ref="D343:F343"/>
    <mergeCell ref="D345:F345"/>
    <mergeCell ref="D347:F347"/>
    <mergeCell ref="D349:F349"/>
    <mergeCell ref="D351:F351"/>
    <mergeCell ref="D353:F353"/>
    <mergeCell ref="D355:F355"/>
    <mergeCell ref="D359:F359"/>
    <mergeCell ref="D360:F360"/>
    <mergeCell ref="D382:F382"/>
    <mergeCell ref="D384:F384"/>
    <mergeCell ref="D387:F387"/>
    <mergeCell ref="D411:F411"/>
    <mergeCell ref="D413:F413"/>
    <mergeCell ref="D418:F418"/>
    <mergeCell ref="D419:F419"/>
    <mergeCell ref="D436:F436"/>
    <mergeCell ref="D439:F439"/>
    <mergeCell ref="D445:F445"/>
    <mergeCell ref="D448:F448"/>
    <mergeCell ref="D452:F452"/>
    <mergeCell ref="D455:F455"/>
    <mergeCell ref="D469:F469"/>
    <mergeCell ref="D472:F472"/>
    <mergeCell ref="D477:F477"/>
    <mergeCell ref="D480:F480"/>
    <mergeCell ref="D491:F491"/>
    <mergeCell ref="D502:F502"/>
    <mergeCell ref="D504:F504"/>
    <mergeCell ref="D507:F507"/>
    <mergeCell ref="D514:F514"/>
    <mergeCell ref="D517:F517"/>
    <mergeCell ref="D522:F522"/>
    <mergeCell ref="D525:F525"/>
    <mergeCell ref="D529:F529"/>
    <mergeCell ref="D534:F534"/>
    <mergeCell ref="D537:F537"/>
    <mergeCell ref="D538:F538"/>
    <mergeCell ref="D539:F539"/>
    <mergeCell ref="D556:F556"/>
    <mergeCell ref="D558:F558"/>
    <mergeCell ref="D562:F562"/>
    <mergeCell ref="D563:F563"/>
    <mergeCell ref="D585:F585"/>
    <mergeCell ref="D591:F591"/>
    <mergeCell ref="D593:F593"/>
    <mergeCell ref="D596:F596"/>
    <mergeCell ref="D615:F615"/>
    <mergeCell ref="D617:F617"/>
    <mergeCell ref="D620:F620"/>
    <mergeCell ref="D637:F637"/>
    <mergeCell ref="D639:F639"/>
    <mergeCell ref="D641:F641"/>
    <mergeCell ref="D643:F643"/>
    <mergeCell ref="D645:F645"/>
    <mergeCell ref="D647:F647"/>
    <mergeCell ref="D649:F649"/>
    <mergeCell ref="D651:F651"/>
    <mergeCell ref="D653:F653"/>
    <mergeCell ref="D655:F655"/>
    <mergeCell ref="D657:F657"/>
    <mergeCell ref="D660:F660"/>
    <mergeCell ref="D671:F671"/>
    <mergeCell ref="D673:F673"/>
    <mergeCell ref="D675:F675"/>
    <mergeCell ref="D677:F677"/>
    <mergeCell ref="D679:F679"/>
    <mergeCell ref="D682:F682"/>
    <mergeCell ref="D689:F689"/>
    <mergeCell ref="D690:F690"/>
    <mergeCell ref="D693:F693"/>
    <mergeCell ref="D703:F703"/>
    <mergeCell ref="D704:F704"/>
    <mergeCell ref="D707:F707"/>
    <mergeCell ref="D715:F715"/>
    <mergeCell ref="D718:F718"/>
    <mergeCell ref="D726:F726"/>
    <mergeCell ref="D730:F730"/>
    <mergeCell ref="D732:F732"/>
    <mergeCell ref="D741:F741"/>
    <mergeCell ref="D743:F743"/>
    <mergeCell ref="D746:F746"/>
    <mergeCell ref="D752:F752"/>
    <mergeCell ref="D755:F755"/>
    <mergeCell ref="D785:F785"/>
    <mergeCell ref="D787:F787"/>
    <mergeCell ref="D789:F789"/>
    <mergeCell ref="D791:F791"/>
    <mergeCell ref="D793:F793"/>
    <mergeCell ref="D795:F795"/>
    <mergeCell ref="D797:F797"/>
    <mergeCell ref="D799:F799"/>
    <mergeCell ref="D801:F801"/>
    <mergeCell ref="D803:F803"/>
    <mergeCell ref="D806:F806"/>
    <mergeCell ref="D815:F815"/>
    <mergeCell ref="D818:F818"/>
    <mergeCell ref="D827:F827"/>
    <mergeCell ref="D830:F830"/>
    <mergeCell ref="D835:F835"/>
    <mergeCell ref="D839:F839"/>
    <mergeCell ref="D840:F840"/>
    <mergeCell ref="D852:F852"/>
    <mergeCell ref="D854:F854"/>
    <mergeCell ref="D856:F856"/>
    <mergeCell ref="D858:F858"/>
    <mergeCell ref="D861:F861"/>
    <mergeCell ref="D880:F880"/>
    <mergeCell ref="D883:F883"/>
    <mergeCell ref="D902:F902"/>
    <mergeCell ref="D904:F904"/>
    <mergeCell ref="D906:F906"/>
    <mergeCell ref="D908:F908"/>
    <mergeCell ref="D911:F911"/>
    <mergeCell ref="D917:F917"/>
    <mergeCell ref="D919:F919"/>
    <mergeCell ref="D921:F921"/>
    <mergeCell ref="D924:F924"/>
    <mergeCell ref="D926:F926"/>
    <mergeCell ref="D931:F931"/>
    <mergeCell ref="D934:F934"/>
    <mergeCell ref="D937:F937"/>
    <mergeCell ref="D954:F954"/>
    <mergeCell ref="D957:F957"/>
    <mergeCell ref="D968:F968"/>
    <mergeCell ref="D970:F970"/>
    <mergeCell ref="D972:F972"/>
    <mergeCell ref="D975:F975"/>
    <mergeCell ref="D980:F980"/>
    <mergeCell ref="D985:F985"/>
    <mergeCell ref="D986:F986"/>
    <mergeCell ref="D988:F988"/>
    <mergeCell ref="D999:F999"/>
    <mergeCell ref="D1001:F1001"/>
    <mergeCell ref="D1003:F1003"/>
    <mergeCell ref="D1005:F1005"/>
    <mergeCell ref="D1008:F1008"/>
    <mergeCell ref="D1019:F1019"/>
    <mergeCell ref="D1022:F1022"/>
    <mergeCell ref="D1036:F1036"/>
    <mergeCell ref="D1038:F1038"/>
    <mergeCell ref="D1040:F1040"/>
    <mergeCell ref="D1043:F1043"/>
    <mergeCell ref="D1060:F1060"/>
    <mergeCell ref="D1062:F1062"/>
    <mergeCell ref="D1064:F1064"/>
    <mergeCell ref="D1066:F1066"/>
    <mergeCell ref="D1071:F1071"/>
    <mergeCell ref="D1074:F1074"/>
    <mergeCell ref="D1075:F1075"/>
    <mergeCell ref="D1084:F1084"/>
    <mergeCell ref="D1086:F1086"/>
    <mergeCell ref="D1088:F1088"/>
    <mergeCell ref="D1090:F1090"/>
    <mergeCell ref="D1092:F1092"/>
    <mergeCell ref="D1095:F1095"/>
    <mergeCell ref="D1102:F1102"/>
    <mergeCell ref="D1105:F1105"/>
    <mergeCell ref="D1109:F1109"/>
    <mergeCell ref="D1111:F1111"/>
    <mergeCell ref="D1113:F1113"/>
    <mergeCell ref="D1115:F1115"/>
    <mergeCell ref="D1117:F1117"/>
    <mergeCell ref="D1119:F1119"/>
    <mergeCell ref="D1121:F1121"/>
    <mergeCell ref="D1124:F1124"/>
    <mergeCell ref="D1126:F1126"/>
    <mergeCell ref="D1128:F1128"/>
    <mergeCell ref="D1133:F1133"/>
    <mergeCell ref="D1134:F1134"/>
    <mergeCell ref="D1140:F1140"/>
    <mergeCell ref="D1142:F1142"/>
    <mergeCell ref="D1145:F1145"/>
    <mergeCell ref="D1155:F1155"/>
    <mergeCell ref="D1158:F1158"/>
    <mergeCell ref="D1168:F1168"/>
    <mergeCell ref="D1170:F1170"/>
    <mergeCell ref="D1173:F1173"/>
    <mergeCell ref="D1181:F1181"/>
    <mergeCell ref="D1183:F1183"/>
    <mergeCell ref="D1185:F1185"/>
    <mergeCell ref="D1187:F1187"/>
    <mergeCell ref="D1190:F1190"/>
    <mergeCell ref="D1196:F1196"/>
    <mergeCell ref="D1198:F1198"/>
    <mergeCell ref="D1202:F1202"/>
    <mergeCell ref="D1211:F1211"/>
    <mergeCell ref="D1221:F1221"/>
    <mergeCell ref="D1224:F1224"/>
    <mergeCell ref="D1231:F1231"/>
    <mergeCell ref="D1234:F1234"/>
    <mergeCell ref="D1237:F1237"/>
    <mergeCell ref="D1240:F1240"/>
    <mergeCell ref="D1250:F1250"/>
    <mergeCell ref="D1253:F1253"/>
    <mergeCell ref="D1262:F1262"/>
    <mergeCell ref="D1265:F1265"/>
    <mergeCell ref="D1270:F1270"/>
    <mergeCell ref="D1273:F1273"/>
    <mergeCell ref="D1280:F1280"/>
    <mergeCell ref="D1283:F1283"/>
    <mergeCell ref="D1290:F1290"/>
    <mergeCell ref="D1293:F1293"/>
    <mergeCell ref="D1300:F1300"/>
    <mergeCell ref="D1303:F1303"/>
    <mergeCell ref="D1314:F1314"/>
    <mergeCell ref="D1317:F1317"/>
    <mergeCell ref="D1324:F1324"/>
    <mergeCell ref="D1327:F1327"/>
    <mergeCell ref="D1333:F1333"/>
    <mergeCell ref="D1336:F1336"/>
    <mergeCell ref="D1339:F1339"/>
    <mergeCell ref="D1342:F1342"/>
    <mergeCell ref="D1345:F1345"/>
    <mergeCell ref="D1349:F1349"/>
    <mergeCell ref="D1352:F1352"/>
    <mergeCell ref="D1355:F1355"/>
    <mergeCell ref="D1358:F1358"/>
    <mergeCell ref="D1361:F1361"/>
    <mergeCell ref="D1364:F1364"/>
    <mergeCell ref="D1367:F1367"/>
    <mergeCell ref="D1371:F1371"/>
    <mergeCell ref="D1373:F1373"/>
    <mergeCell ref="D1376:F1376"/>
    <mergeCell ref="D1379:F1379"/>
    <mergeCell ref="D1382:F1382"/>
    <mergeCell ref="D1385:F1385"/>
    <mergeCell ref="D1398:F1398"/>
    <mergeCell ref="D1401:F1401"/>
    <mergeCell ref="D1403:F1403"/>
    <mergeCell ref="D1406:F1406"/>
    <mergeCell ref="D1408:F1408"/>
    <mergeCell ref="D1411:F1411"/>
    <mergeCell ref="D1418:F1418"/>
    <mergeCell ref="D1420:F1420"/>
    <mergeCell ref="D1422:F1422"/>
    <mergeCell ref="D1424:F1424"/>
    <mergeCell ref="D1426:F1426"/>
    <mergeCell ref="D1428:F1428"/>
    <mergeCell ref="D1430:F1430"/>
    <mergeCell ref="D1432:F1432"/>
    <mergeCell ref="D1434:F1434"/>
    <mergeCell ref="D1436:F1436"/>
    <mergeCell ref="D1439:F1439"/>
    <mergeCell ref="D1441:F1441"/>
    <mergeCell ref="D1445:F1445"/>
    <mergeCell ref="D1453:F1453"/>
    <mergeCell ref="D1457:F1457"/>
    <mergeCell ref="D1458:F1458"/>
    <mergeCell ref="D1461:F1461"/>
    <mergeCell ref="D1464:F1464"/>
    <mergeCell ref="D1465:F1465"/>
    <mergeCell ref="D1468:F1468"/>
    <mergeCell ref="D1471:F1471"/>
    <mergeCell ref="D1472:F1472"/>
    <mergeCell ref="D1475:F1475"/>
    <mergeCell ref="D1478:F1478"/>
    <mergeCell ref="D1479:F1479"/>
    <mergeCell ref="D1480:F1480"/>
    <mergeCell ref="D1483:F1483"/>
    <mergeCell ref="D1487:F1487"/>
    <mergeCell ref="D1488:F1488"/>
    <mergeCell ref="D1491:F1491"/>
    <mergeCell ref="D1494:F1494"/>
    <mergeCell ref="D1495:F1495"/>
    <mergeCell ref="D1498:F1498"/>
    <mergeCell ref="D1501:F1501"/>
    <mergeCell ref="D1502:F1502"/>
    <mergeCell ref="D1506:F1506"/>
    <mergeCell ref="D1508:F1508"/>
    <mergeCell ref="D1513:F1513"/>
    <mergeCell ref="D1515:F1515"/>
    <mergeCell ref="D1520:F1520"/>
    <mergeCell ref="D1523:F1523"/>
    <mergeCell ref="D1524:F1524"/>
    <mergeCell ref="D1526:F1526"/>
    <mergeCell ref="D1531:F1531"/>
    <mergeCell ref="D1532:F1532"/>
    <mergeCell ref="D1542:F1542"/>
    <mergeCell ref="D1545:F1545"/>
    <mergeCell ref="D1551:F1551"/>
    <mergeCell ref="D1553:F1553"/>
    <mergeCell ref="D1557:F1557"/>
    <mergeCell ref="D1566:F1566"/>
    <mergeCell ref="D1576:F1576"/>
    <mergeCell ref="D1577:F1577"/>
    <mergeCell ref="D1580:F1580"/>
    <mergeCell ref="D1589:F1589"/>
    <mergeCell ref="D1590:F1590"/>
    <mergeCell ref="D1593:F1593"/>
    <mergeCell ref="D1603:F1603"/>
    <mergeCell ref="D1604:F1604"/>
    <mergeCell ref="D1607:F1607"/>
    <mergeCell ref="D1610:F1610"/>
    <mergeCell ref="D1611:F1611"/>
    <mergeCell ref="D1614:F1614"/>
    <mergeCell ref="D1617:F1617"/>
    <mergeCell ref="D1618:F1618"/>
    <mergeCell ref="D1621:F1621"/>
    <mergeCell ref="D1627:F1627"/>
    <mergeCell ref="D1628:F1628"/>
    <mergeCell ref="D1631:F1631"/>
    <mergeCell ref="D1637:F1637"/>
    <mergeCell ref="D1639:F1639"/>
    <mergeCell ref="D1640:F1640"/>
    <mergeCell ref="D1643:F1643"/>
    <mergeCell ref="D1648:F1648"/>
    <mergeCell ref="D1649:F1649"/>
    <mergeCell ref="D1652:F1652"/>
    <mergeCell ref="D1655:F1655"/>
    <mergeCell ref="D1656:F1656"/>
    <mergeCell ref="D1661:F1661"/>
    <mergeCell ref="D1662:F1662"/>
    <mergeCell ref="D1665:F1665"/>
    <mergeCell ref="D1667:F1667"/>
    <mergeCell ref="D1670:F1670"/>
    <mergeCell ref="D1673:F1673"/>
    <mergeCell ref="D1675:F1675"/>
    <mergeCell ref="D1678:F1678"/>
    <mergeCell ref="D1681:F1681"/>
    <mergeCell ref="D1684:F1684"/>
    <mergeCell ref="D1686:F1686"/>
    <mergeCell ref="D1689:F1689"/>
    <mergeCell ref="D1691:F1691"/>
    <mergeCell ref="D1694:F1694"/>
    <mergeCell ref="D1699:F1699"/>
    <mergeCell ref="D1702:F1702"/>
    <mergeCell ref="D1704:F1704"/>
    <mergeCell ref="D1707:F1707"/>
    <mergeCell ref="D1726:F1726"/>
    <mergeCell ref="D1728:F1728"/>
    <mergeCell ref="D1730:F1730"/>
    <mergeCell ref="D1732:F1732"/>
    <mergeCell ref="D1734:F1734"/>
    <mergeCell ref="D1736:F1736"/>
    <mergeCell ref="D1739:F1739"/>
    <mergeCell ref="D1741:F1741"/>
    <mergeCell ref="D1743:F1743"/>
    <mergeCell ref="D1746:F1746"/>
    <mergeCell ref="D1748:F1748"/>
    <mergeCell ref="D1752:F1752"/>
    <mergeCell ref="D1754:F1754"/>
    <mergeCell ref="D1760:F1760"/>
    <mergeCell ref="D1762:F1762"/>
    <mergeCell ref="D1764:F1764"/>
    <mergeCell ref="D1766:F1766"/>
    <mergeCell ref="D1768:F1768"/>
    <mergeCell ref="D1771:F1771"/>
    <mergeCell ref="D1776:F1776"/>
    <mergeCell ref="D1779:F1779"/>
    <mergeCell ref="D1782:F1782"/>
    <mergeCell ref="D1784:F1784"/>
    <mergeCell ref="D1786:F1786"/>
    <mergeCell ref="D1788:F1788"/>
    <mergeCell ref="D1792:F1792"/>
    <mergeCell ref="D1793:F1793"/>
    <mergeCell ref="D1800:F1800"/>
    <mergeCell ref="D1802:F1802"/>
    <mergeCell ref="D1805:F1805"/>
    <mergeCell ref="D1807:F1807"/>
    <mergeCell ref="D1810:F1810"/>
    <mergeCell ref="D1814:F1814"/>
    <mergeCell ref="D1817:F1817"/>
    <mergeCell ref="D1820:F1820"/>
    <mergeCell ref="D1823:F1823"/>
    <mergeCell ref="D1826:F1826"/>
    <mergeCell ref="D1831:F1831"/>
    <mergeCell ref="D1832:F1832"/>
    <mergeCell ref="D1843:F1843"/>
    <mergeCell ref="D1850:F1850"/>
    <mergeCell ref="D1852:F1852"/>
    <mergeCell ref="D1856:F1856"/>
    <mergeCell ref="D1861:F1861"/>
    <mergeCell ref="D1865:F1865"/>
    <mergeCell ref="D1869:F1869"/>
    <mergeCell ref="D1873:F1873"/>
    <mergeCell ref="D1875:F1875"/>
    <mergeCell ref="D1880:F1880"/>
    <mergeCell ref="D1881:F1881"/>
    <mergeCell ref="D1887:F1887"/>
    <mergeCell ref="D1890:F1890"/>
    <mergeCell ref="D1893:F1893"/>
    <mergeCell ref="D1896:F1896"/>
    <mergeCell ref="D1901:F1901"/>
    <mergeCell ref="D1904:F1904"/>
    <mergeCell ref="D1916:F1916"/>
    <mergeCell ref="D1920:F1920"/>
    <mergeCell ref="D1926:F1926"/>
    <mergeCell ref="D1930:F1930"/>
    <mergeCell ref="D1942:F1942"/>
    <mergeCell ref="D1945:F1945"/>
    <mergeCell ref="D1951:F1951"/>
    <mergeCell ref="D1955:K1955"/>
    <mergeCell ref="D1957:K1957"/>
    <mergeCell ref="G1958:K1958"/>
    <mergeCell ref="D1958:F1958"/>
    <mergeCell ref="G1959:K1959"/>
    <mergeCell ref="D1959:F1959"/>
    <mergeCell ref="G1960:K1960"/>
    <mergeCell ref="D1960:F1960"/>
    <mergeCell ref="G1961:K1961"/>
    <mergeCell ref="D1961:F1961"/>
    <mergeCell ref="G1962:K1962"/>
    <mergeCell ref="D1962:F1962"/>
    <mergeCell ref="G1963:K1963"/>
    <mergeCell ref="D1963:F1963"/>
    <mergeCell ref="G1964:K1964"/>
    <mergeCell ref="D1964:F1964"/>
    <mergeCell ref="G1965:K1965"/>
    <mergeCell ref="D1965:F1965"/>
    <mergeCell ref="G1966:K1966"/>
    <mergeCell ref="D1966:F1966"/>
    <mergeCell ref="G1967:K1967"/>
    <mergeCell ref="D1967:F1967"/>
    <mergeCell ref="G1968:K1968"/>
    <mergeCell ref="D1968:F1968"/>
    <mergeCell ref="G1969:K1969"/>
    <mergeCell ref="D1969:F1969"/>
    <mergeCell ref="G1970:K1970"/>
    <mergeCell ref="D1970:F1970"/>
    <mergeCell ref="G1971:K1971"/>
    <mergeCell ref="D1971:F1971"/>
    <mergeCell ref="G1972:K1972"/>
    <mergeCell ref="D1972:F1972"/>
    <mergeCell ref="G1973:K1973"/>
    <mergeCell ref="D1973:F1973"/>
    <mergeCell ref="G1974:K1974"/>
    <mergeCell ref="D1974:F1974"/>
    <mergeCell ref="G1975:K1975"/>
    <mergeCell ref="D1975:F1975"/>
    <mergeCell ref="G1976:K1976"/>
    <mergeCell ref="D1976:F1976"/>
    <mergeCell ref="G1977:K1977"/>
    <mergeCell ref="D1977:F1977"/>
    <mergeCell ref="G1978:K1978"/>
    <mergeCell ref="D1978:F1978"/>
    <mergeCell ref="G1979:K1979"/>
    <mergeCell ref="D1979:F1979"/>
    <mergeCell ref="G1980:K1980"/>
    <mergeCell ref="D1980:F1980"/>
    <mergeCell ref="G1981:K1981"/>
    <mergeCell ref="D1981:F1981"/>
    <mergeCell ref="G1982:K1982"/>
    <mergeCell ref="D1982:F1982"/>
    <mergeCell ref="G1983:K1983"/>
    <mergeCell ref="D1983:F1983"/>
    <mergeCell ref="G1984:K1984"/>
    <mergeCell ref="D1984:F1984"/>
    <mergeCell ref="G1985:K1985"/>
    <mergeCell ref="D1985:F1985"/>
    <mergeCell ref="G1986:K1986"/>
    <mergeCell ref="D1986:F1986"/>
    <mergeCell ref="G1987:K1987"/>
    <mergeCell ref="D1987:F1987"/>
    <mergeCell ref="G1988:K1988"/>
    <mergeCell ref="D1988:F1988"/>
    <mergeCell ref="G1989:K1989"/>
    <mergeCell ref="D1989:F1989"/>
    <mergeCell ref="G1990:K1990"/>
    <mergeCell ref="D1990:F1990"/>
    <mergeCell ref="G1991:K1991"/>
    <mergeCell ref="D1991:F1991"/>
    <mergeCell ref="G1992:K1992"/>
    <mergeCell ref="D1992:F1992"/>
    <mergeCell ref="G1993:K1993"/>
    <mergeCell ref="D1993:F1993"/>
    <mergeCell ref="G1994:K1994"/>
    <mergeCell ref="D1994:F1994"/>
    <mergeCell ref="G1995:K1995"/>
    <mergeCell ref="D1995:F1995"/>
    <mergeCell ref="G1996:K1996"/>
    <mergeCell ref="D1996:F1996"/>
    <mergeCell ref="G1997:K1997"/>
    <mergeCell ref="D1997:F1997"/>
    <mergeCell ref="G1998:K1998"/>
    <mergeCell ref="D1998:F1998"/>
    <mergeCell ref="G1999:K1999"/>
    <mergeCell ref="D1999:F1999"/>
    <mergeCell ref="G2000:K2000"/>
    <mergeCell ref="D2000:F2000"/>
    <mergeCell ref="G2001:K2001"/>
    <mergeCell ref="D2001:F2001"/>
    <mergeCell ref="G2002:K2002"/>
    <mergeCell ref="D2002:F2002"/>
    <mergeCell ref="G2003:K2003"/>
    <mergeCell ref="D2003:F2003"/>
    <mergeCell ref="G2004:K2004"/>
    <mergeCell ref="D2004:F2004"/>
    <mergeCell ref="G2005:K2005"/>
    <mergeCell ref="D2005:F2005"/>
    <mergeCell ref="G2006:K2006"/>
    <mergeCell ref="D2006:F2006"/>
    <mergeCell ref="G2007:K2007"/>
    <mergeCell ref="D2007:F2007"/>
    <mergeCell ref="G2008:K2008"/>
    <mergeCell ref="D2008:F2008"/>
    <mergeCell ref="G2009:K2009"/>
    <mergeCell ref="D2009:F2009"/>
    <mergeCell ref="G2010:K2010"/>
    <mergeCell ref="D2010:F2010"/>
    <mergeCell ref="G2011:K2011"/>
    <mergeCell ref="D2011:F2011"/>
    <mergeCell ref="G2012:K2012"/>
    <mergeCell ref="D2012:F2012"/>
    <mergeCell ref="G2013:K2013"/>
    <mergeCell ref="D2013:F2013"/>
    <mergeCell ref="G2014:K2014"/>
    <mergeCell ref="D2014:F2014"/>
    <mergeCell ref="G2015:K2015"/>
    <mergeCell ref="D2015:F2015"/>
    <mergeCell ref="G2016:K2016"/>
    <mergeCell ref="D2016:F2016"/>
    <mergeCell ref="D2017:F2017"/>
    <mergeCell ref="D2018:K2018"/>
    <mergeCell ref="D2019:F2019"/>
    <mergeCell ref="G2019:K2019"/>
    <mergeCell ref="D2020:F2020"/>
    <mergeCell ref="G2020:K2020"/>
    <mergeCell ref="D2021:F2021"/>
    <mergeCell ref="G2021:K2021"/>
    <mergeCell ref="D2022:K2022"/>
    <mergeCell ref="D2023:K2023"/>
    <mergeCell ref="D2024:K2024"/>
    <mergeCell ref="D2025:K2025"/>
    <mergeCell ref="G2026:K2026"/>
    <mergeCell ref="D2028:E2029"/>
    <mergeCell ref="G2028:K2029"/>
    <mergeCell ref="D2030:K2030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&amp;LNK 24.1225 - EXTENTION BÂTIMENT ADRIEN DANY
87000 LIMOGES&amp;RDPGF -  "CHAUFFAGE - PLOMBERIE SANITAIRE - VENTILATION" 
PRO-DCE - Edition du 22/12/2025</oddHeader>
    <oddFooter>&amp;L&amp;G&amp;RPage &amp;P/&amp;N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10" width="11.42578125" customWidth="1"/>
  </cols>
  <sheetData>
    <row r="1" spans="1:27" ht="12.75" customHeight="1">
      <c r="B1" s="50" t="s">
        <v>1164</v>
      </c>
      <c r="AA1" s="7">
        <f>IF('DPGF'!G2021&lt;&gt;"",'DPGF'!G2021,"0")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76" t="s">
        <v>1165</v>
      </c>
      <c r="B3" s="73" t="s">
        <v>1166</v>
      </c>
      <c r="C3" s="77" t="s">
        <v>1191</v>
      </c>
      <c r="D3" s="77"/>
      <c r="E3" s="77"/>
      <c r="F3" s="77"/>
      <c r="G3" s="77"/>
      <c r="H3" s="77"/>
      <c r="I3" s="77"/>
      <c r="J3" s="77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76" t="s">
        <v>1167</v>
      </c>
      <c r="B5" s="73" t="s">
        <v>1168</v>
      </c>
      <c r="C5" s="77" t="s">
        <v>1192</v>
      </c>
      <c r="D5" s="77"/>
      <c r="E5" s="77"/>
      <c r="F5" s="77"/>
      <c r="G5" s="77"/>
      <c r="H5" s="77"/>
      <c r="I5" s="77"/>
      <c r="J5" s="77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76" t="s">
        <v>1177</v>
      </c>
      <c r="B7" s="73" t="s">
        <v>1178</v>
      </c>
      <c r="C7" s="77" t="s">
        <v>1193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76" t="s">
        <v>1179</v>
      </c>
      <c r="B9" s="73" t="s">
        <v>1180</v>
      </c>
      <c r="C9" s="77"/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76" t="s">
        <v>1169</v>
      </c>
      <c r="B11" s="73" t="s">
        <v>1170</v>
      </c>
      <c r="C11" s="77" t="s">
        <v>37</v>
      </c>
      <c r="D11" s="77"/>
      <c r="E11" s="77"/>
      <c r="F11" s="77"/>
      <c r="G11" s="77"/>
      <c r="H11" s="77"/>
      <c r="I11" s="77"/>
      <c r="J11" s="77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76" t="s">
        <v>1181</v>
      </c>
      <c r="B13" s="73" t="s">
        <v>1182</v>
      </c>
      <c r="C13" s="77" t="s">
        <v>1194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76" t="s">
        <v>1183</v>
      </c>
      <c r="B15" s="73" t="s">
        <v>1184</v>
      </c>
      <c r="C15" s="77" t="s">
        <v>1195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76" t="s">
        <v>1185</v>
      </c>
      <c r="B17" s="73" t="s">
        <v>1186</v>
      </c>
      <c r="C17" s="77" t="s">
        <v>1196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78">
        <v>0.2</v>
      </c>
      <c r="E19" s="79" t="s">
        <v>1187</v>
      </c>
      <c r="AA19" s="7">
        <f>INT((AA5-AA18*100)/10)</f>
        <v/>
      </c>
    </row>
    <row r="20" spans="1:27" ht="12.75" customHeight="1">
      <c r="C20" s="80">
        <v>0.055</v>
      </c>
      <c r="E20" s="79" t="s">
        <v>1188</v>
      </c>
      <c r="AA20" s="7">
        <f>AA5-AA18*100-AA19*10</f>
        <v/>
      </c>
    </row>
    <row r="21" spans="1:27" ht="12.75" customHeight="1">
      <c r="C21" s="80">
        <v>0</v>
      </c>
      <c r="E21" s="79" t="s">
        <v>1189</v>
      </c>
      <c r="AA21" s="7">
        <f>INT(AA6/10)</f>
        <v/>
      </c>
    </row>
    <row r="22" spans="1:27" ht="12.75" customHeight="1">
      <c r="C22" s="81">
        <v>0</v>
      </c>
      <c r="E22" s="79" t="s">
        <v>1190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76" t="s">
        <v>1171</v>
      </c>
      <c r="B24" s="73" t="s">
        <v>1172</v>
      </c>
      <c r="C24" s="77"/>
      <c r="D24" s="77"/>
      <c r="E24" s="77"/>
      <c r="F24" s="77"/>
      <c r="G24" s="77"/>
      <c r="H24" s="77"/>
      <c r="I24" s="77"/>
      <c r="J24" s="77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76" t="s">
        <v>1173</v>
      </c>
      <c r="B26" s="73" t="s">
        <v>1174</v>
      </c>
      <c r="C26" s="77" t="s">
        <v>1197</v>
      </c>
      <c r="D26" s="77"/>
      <c r="E26" s="77"/>
      <c r="F26" s="77"/>
      <c r="G26" s="77"/>
      <c r="H26" s="77"/>
      <c r="I26" s="77"/>
      <c r="J26" s="77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76" t="s">
        <v>1175</v>
      </c>
      <c r="B28" s="73" t="s">
        <v>1176</v>
      </c>
      <c r="C28" s="77"/>
      <c r="D28" s="77"/>
      <c r="E28" s="77"/>
      <c r="F28" s="77"/>
      <c r="G28" s="77"/>
      <c r="H28" s="77"/>
      <c r="I28" s="77"/>
      <c r="J28" s="77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1198</v>
      </c>
      <c r="B1" s="7" t="s">
        <v>1199</v>
      </c>
    </row>
    <row r="2" spans="1:3">
      <c r="A2" s="7" t="s">
        <v>1200</v>
      </c>
      <c r="B2" s="7" t="s">
        <v>1191</v>
      </c>
    </row>
    <row r="3" spans="1:3">
      <c r="A3" s="7" t="s">
        <v>1201</v>
      </c>
      <c r="B3" s="7">
        <v>1</v>
      </c>
    </row>
    <row r="4" spans="1:3">
      <c r="A4" s="7" t="s">
        <v>1202</v>
      </c>
      <c r="B4" s="7">
        <v>0</v>
      </c>
    </row>
    <row r="5" spans="1:3">
      <c r="A5" s="7" t="s">
        <v>1203</v>
      </c>
      <c r="B5" s="7">
        <v>0</v>
      </c>
    </row>
    <row r="6" spans="1:3">
      <c r="A6" s="7" t="s">
        <v>1204</v>
      </c>
      <c r="B6" s="7">
        <v>1</v>
      </c>
    </row>
    <row r="7" spans="1:3">
      <c r="A7" s="7" t="s">
        <v>1205</v>
      </c>
      <c r="B7" s="7">
        <v>1</v>
      </c>
    </row>
    <row r="8" spans="1:3">
      <c r="A8" s="7" t="s">
        <v>1206</v>
      </c>
      <c r="B8" s="7">
        <v>0</v>
      </c>
    </row>
    <row r="9" spans="1:3">
      <c r="A9" s="7" t="s">
        <v>1207</v>
      </c>
      <c r="B9" s="7">
        <v>0</v>
      </c>
    </row>
    <row r="10" spans="1:3">
      <c r="A10" s="7" t="s">
        <v>1208</v>
      </c>
      <c r="C10" s="7" t="s">
        <v>1209</v>
      </c>
    </row>
    <row r="11" spans="1:3">
      <c r="A11" s="7" t="s">
        <v>1210</v>
      </c>
      <c r="B11" s="7">
        <v>0</v>
      </c>
    </row>
    <row r="12" spans="1:3">
      <c r="A12" s="7" t="s">
        <v>1211</v>
      </c>
      <c r="B12" s="7" t="s">
        <v>1212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10" width="11.42578125" customWidth="1"/>
  </cols>
  <sheetData>
    <row r="2" spans="1:10" ht="12.75" customHeight="1">
      <c r="B2" s="82" t="s">
        <v>1213</v>
      </c>
      <c r="C2" s="82"/>
      <c r="D2" s="82"/>
      <c r="E2" s="82"/>
      <c r="F2" s="82"/>
      <c r="G2" s="82"/>
      <c r="H2" s="82"/>
      <c r="I2" s="82"/>
      <c r="J2" s="82"/>
    </row>
    <row r="4" spans="1:10" ht="12.75" customHeight="1">
      <c r="A4" s="76" t="s">
        <v>1165</v>
      </c>
      <c r="B4" s="73" t="s">
        <v>1214</v>
      </c>
      <c r="C4" s="83"/>
      <c r="D4" s="83"/>
      <c r="E4" s="83"/>
      <c r="F4" s="83"/>
      <c r="G4" s="83"/>
      <c r="H4" s="83"/>
      <c r="I4" s="83"/>
      <c r="J4" s="83"/>
    </row>
    <row r="6" spans="1:10" ht="12.75" customHeight="1">
      <c r="A6" s="76" t="s">
        <v>1167</v>
      </c>
      <c r="B6" s="73" t="s">
        <v>1215</v>
      </c>
      <c r="C6" s="83"/>
      <c r="D6" s="83"/>
      <c r="E6" s="83"/>
      <c r="F6" s="83"/>
      <c r="G6" s="83"/>
      <c r="H6" s="83"/>
      <c r="I6" s="83"/>
      <c r="J6" s="83"/>
    </row>
    <row r="8" spans="1:10" ht="12.75" customHeight="1">
      <c r="A8" s="76" t="s">
        <v>1177</v>
      </c>
      <c r="B8" s="73" t="s">
        <v>1216</v>
      </c>
      <c r="C8" s="83"/>
      <c r="D8" s="83"/>
      <c r="E8" s="83"/>
      <c r="F8" s="83"/>
      <c r="G8" s="83"/>
      <c r="H8" s="83"/>
      <c r="I8" s="83"/>
      <c r="J8" s="83"/>
    </row>
    <row r="10" spans="1:10" ht="12.75" customHeight="1">
      <c r="A10" s="76" t="s">
        <v>1179</v>
      </c>
      <c r="B10" s="73" t="s">
        <v>1217</v>
      </c>
      <c r="C10" s="84"/>
      <c r="D10" s="84"/>
      <c r="E10" s="84"/>
      <c r="F10" s="84"/>
      <c r="G10" s="84"/>
      <c r="H10" s="84"/>
      <c r="I10" s="84"/>
      <c r="J10" s="84"/>
    </row>
    <row r="12" spans="1:10" ht="12.75" customHeight="1">
      <c r="A12" s="76" t="s">
        <v>1169</v>
      </c>
      <c r="B12" s="73" t="s">
        <v>1218</v>
      </c>
      <c r="C12" s="83"/>
      <c r="D12" s="83"/>
      <c r="E12" s="83"/>
      <c r="F12" s="83"/>
      <c r="G12" s="83"/>
      <c r="H12" s="83"/>
      <c r="I12" s="83"/>
      <c r="J12" s="83"/>
    </row>
    <row r="14" spans="1:10" ht="12.75" customHeight="1">
      <c r="A14" s="76" t="s">
        <v>1181</v>
      </c>
      <c r="B14" s="73" t="s">
        <v>1219</v>
      </c>
      <c r="C14" s="83"/>
      <c r="D14" s="83"/>
      <c r="E14" s="83"/>
      <c r="F14" s="83"/>
      <c r="G14" s="83"/>
      <c r="H14" s="83"/>
      <c r="I14" s="83"/>
      <c r="J14" s="83"/>
    </row>
    <row r="16" spans="1:10" ht="12.75" customHeight="1">
      <c r="A16" s="76" t="s">
        <v>1183</v>
      </c>
      <c r="B16" s="73" t="s">
        <v>1220</v>
      </c>
      <c r="C16" s="83"/>
      <c r="D16" s="83"/>
      <c r="E16" s="83"/>
      <c r="F16" s="83"/>
      <c r="G16" s="83"/>
      <c r="H16" s="83"/>
      <c r="I16" s="83"/>
      <c r="J16" s="83"/>
    </row>
    <row r="18" spans="1:10" ht="12.75" customHeight="1">
      <c r="A18" s="76" t="s">
        <v>1185</v>
      </c>
      <c r="B18" s="73" t="s">
        <v>1221</v>
      </c>
      <c r="C18" s="85"/>
      <c r="D18" s="85"/>
      <c r="E18" s="85"/>
      <c r="F18" s="85"/>
      <c r="G18" s="85"/>
      <c r="H18" s="85"/>
      <c r="I18" s="85"/>
      <c r="J18" s="85"/>
    </row>
    <row r="20" spans="1:10" ht="12.75" customHeight="1">
      <c r="A20" s="76" t="s">
        <v>1222</v>
      </c>
      <c r="B20" s="73" t="s">
        <v>1223</v>
      </c>
      <c r="C20" s="85"/>
      <c r="D20" s="85"/>
      <c r="E20" s="85"/>
      <c r="F20" s="85"/>
      <c r="G20" s="85"/>
      <c r="H20" s="85"/>
      <c r="I20" s="85"/>
      <c r="J20" s="85"/>
    </row>
    <row r="22" spans="1:10" ht="12.75" customHeight="1">
      <c r="A22" s="76" t="s">
        <v>1171</v>
      </c>
      <c r="B22" s="73" t="s">
        <v>1224</v>
      </c>
      <c r="C22" s="85"/>
      <c r="D22" s="85"/>
      <c r="E22" s="85"/>
      <c r="F22" s="85"/>
      <c r="G22" s="85"/>
      <c r="H22" s="85"/>
      <c r="I22" s="85"/>
      <c r="J22" s="85"/>
    </row>
    <row r="24" spans="1:10" ht="12.75" customHeight="1">
      <c r="A24" s="76" t="s">
        <v>1173</v>
      </c>
      <c r="B24" s="73" t="s">
        <v>1225</v>
      </c>
      <c r="C24" s="83"/>
      <c r="D24" s="83"/>
      <c r="E24" s="83"/>
      <c r="F24" s="83"/>
      <c r="G24" s="83"/>
      <c r="H24" s="83"/>
      <c r="I24" s="83"/>
      <c r="J24" s="83"/>
    </row>
    <row r="28" spans="1:10" ht="60" customHeight="1">
      <c r="A28" s="76" t="s">
        <v>1175</v>
      </c>
      <c r="B28" s="73" t="s">
        <v>1226</v>
      </c>
      <c r="C28" s="83"/>
      <c r="D28" s="83"/>
      <c r="E28" s="83"/>
      <c r="F28" s="83"/>
      <c r="G28" s="83"/>
      <c r="H28" s="83"/>
      <c r="I28" s="83"/>
      <c r="J28" s="83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6" width="15.5703125" customWidth="1"/>
  </cols>
  <sheetData>
    <row r="2" spans="2:6" ht="16.2" customHeight="1">
      <c r="B2" s="86" t="s">
        <v>1227</v>
      </c>
      <c r="C2" s="86"/>
      <c r="D2" s="86"/>
      <c r="E2" s="86"/>
      <c r="F2" s="86"/>
    </row>
    <row r="4" spans="2:6" ht="12.75" customHeight="1">
      <c r="B4" s="87" t="s">
        <v>1228</v>
      </c>
      <c r="C4" s="87" t="s">
        <v>1229</v>
      </c>
      <c r="D4" s="87" t="s">
        <v>1230</v>
      </c>
      <c r="E4" s="87" t="s">
        <v>1231</v>
      </c>
      <c r="F4" s="87" t="s">
        <v>1232</v>
      </c>
    </row>
    <row r="6" spans="2:6" ht="12.75" customHeight="1">
      <c r="B6" s="88"/>
      <c r="C6" s="89"/>
      <c r="D6" s="90"/>
      <c r="E6" s="91"/>
      <c r="F6" s="92">
        <f>IF(AND(E6= "",D6= ""), "", ROUND(ROUND(E6, 2) * ROUND(D6, 3), 2))</f>
        <v/>
      </c>
    </row>
    <row r="8" spans="2:6" ht="12.75" customHeight="1">
      <c r="B8" s="88"/>
      <c r="C8" s="89"/>
      <c r="D8" s="90"/>
      <c r="E8" s="91"/>
      <c r="F8" s="92">
        <f>IF(AND(E8= "",D8= ""), "", ROUND(ROUND(E8, 2) * ROUND(D8, 3), 2))</f>
        <v/>
      </c>
    </row>
    <row r="10" spans="2:6" ht="12.75" customHeight="1">
      <c r="B10" s="88"/>
      <c r="C10" s="89"/>
      <c r="D10" s="90"/>
      <c r="E10" s="91"/>
      <c r="F10" s="92">
        <f>IF(AND(E10= "",D10= ""), "", ROUND(ROUND(E10, 2) * ROUND(D10, 3), 2))</f>
        <v/>
      </c>
    </row>
    <row r="12" spans="2:6" ht="12.75" customHeight="1">
      <c r="B12" s="88"/>
      <c r="C12" s="89"/>
      <c r="D12" s="90"/>
      <c r="E12" s="91"/>
      <c r="F12" s="92">
        <f>IF(AND(E12= "",D12= ""), "", ROUND(ROUND(E12, 2) * ROUND(D12, 3), 2))</f>
        <v/>
      </c>
    </row>
    <row r="14" spans="2:6" ht="12.75" customHeight="1">
      <c r="B14" s="88"/>
      <c r="C14" s="89"/>
      <c r="D14" s="90"/>
      <c r="E14" s="91"/>
      <c r="F14" s="92">
        <f>IF(AND(E14= "",D14= ""), "", ROUND(ROUND(E14, 2) * ROUND(D14, 3), 2))</f>
        <v/>
      </c>
    </row>
    <row r="16" spans="2:6" ht="12.75" customHeight="1">
      <c r="B16" s="88"/>
      <c r="C16" s="89"/>
      <c r="D16" s="90"/>
      <c r="E16" s="91"/>
      <c r="F16" s="92">
        <f>IF(AND(E16= "",D16= ""), "", ROUND(ROUND(E16, 2) * ROUND(D16, 3), 2))</f>
        <v/>
      </c>
    </row>
    <row r="18" spans="2:6" ht="12.75" customHeight="1">
      <c r="B18" s="88"/>
      <c r="C18" s="89"/>
      <c r="D18" s="90"/>
      <c r="E18" s="91"/>
      <c r="F18" s="92">
        <f>IF(AND(E18= "",D18= ""), "", ROUND(ROUND(E18, 2) * ROUND(D18, 3), 2))</f>
        <v/>
      </c>
    </row>
    <row r="20" spans="2:6" ht="12.75" customHeight="1">
      <c r="B20" s="88"/>
      <c r="C20" s="89"/>
      <c r="D20" s="90"/>
      <c r="E20" s="91"/>
      <c r="F20" s="92">
        <f>IF(AND(E20= "",D20= ""), "", ROUND(ROUND(E20, 2) * ROUND(D20, 3), 2))</f>
        <v/>
      </c>
    </row>
    <row r="22" spans="2:6" ht="12.75" customHeight="1">
      <c r="B22" s="88"/>
      <c r="C22" s="89"/>
      <c r="D22" s="90"/>
      <c r="E22" s="91"/>
      <c r="F22" s="92">
        <f>IF(AND(E22= "",D22= ""), "", ROUND(ROUND(E22, 2) * ROUND(D22, 3), 2))</f>
        <v/>
      </c>
    </row>
    <row r="24" spans="2:6" ht="12.75" customHeight="1">
      <c r="B24" s="88"/>
      <c r="C24" s="89"/>
      <c r="D24" s="90"/>
      <c r="E24" s="91"/>
      <c r="F24" s="92">
        <f>IF(AND(E24= "",D24= ""), "", ROUND(ROUND(E24, 2) * ROUND(D24, 3), 2))</f>
        <v/>
      </c>
    </row>
    <row r="26" spans="2:6" ht="12.75" customHeight="1">
      <c r="B26" s="88"/>
      <c r="C26" s="89"/>
      <c r="D26" s="90"/>
      <c r="E26" s="91"/>
      <c r="F26" s="92">
        <f>IF(AND(E26= "",D26= ""), "", ROUND(ROUND(E26, 2) * ROUND(D26, 3), 2))</f>
        <v/>
      </c>
    </row>
    <row r="28" spans="2:6" ht="12.75" customHeight="1">
      <c r="B28" s="88"/>
      <c r="C28" s="89"/>
      <c r="D28" s="90"/>
      <c r="E28" s="91"/>
      <c r="F28" s="92">
        <f>IF(AND(E28= "",D28= ""), "", ROUND(ROUND(E28, 2) * ROUND(D28, 3), 2))</f>
        <v/>
      </c>
    </row>
    <row r="30" spans="2:6" ht="12.75" customHeight="1">
      <c r="B30" s="88"/>
      <c r="C30" s="89"/>
      <c r="D30" s="90"/>
      <c r="E30" s="91"/>
      <c r="F30" s="92">
        <f>IF(AND(E30= "",D30= ""), "", ROUND(ROUND(E30, 2) * ROUND(D30, 3), 2))</f>
        <v/>
      </c>
    </row>
    <row r="32" spans="2:6" ht="12.75" customHeight="1">
      <c r="B32" s="88"/>
      <c r="C32" s="89"/>
      <c r="D32" s="90"/>
      <c r="E32" s="91"/>
      <c r="F32" s="92">
        <f>IF(AND(E32= "",D32= ""), "", ROUND(ROUND(E32, 2) * ROUND(D32, 3), 2))</f>
        <v/>
      </c>
    </row>
    <row r="34" spans="2:6" ht="12.75" customHeight="1">
      <c r="B34" s="88"/>
      <c r="C34" s="89"/>
      <c r="D34" s="90"/>
      <c r="E34" s="91"/>
      <c r="F34" s="92">
        <f>IF(AND(E34= "",D34= ""), "", ROUND(ROUND(E34, 2) * ROUND(D34, 3), 2))</f>
        <v/>
      </c>
    </row>
    <row r="36" spans="2:6" ht="12.75" customHeight="1">
      <c r="B36" s="88"/>
      <c r="C36" s="89"/>
      <c r="D36" s="90"/>
      <c r="E36" s="91"/>
      <c r="F36" s="92">
        <f>IF(AND(E36= "",D36= ""), "", ROUND(ROUND(E36, 2) * ROUND(D36, 3), 2))</f>
        <v/>
      </c>
    </row>
    <row r="38" spans="2:6" ht="12.75" customHeight="1">
      <c r="B38" s="88"/>
      <c r="C38" s="89"/>
      <c r="D38" s="90"/>
      <c r="E38" s="91"/>
      <c r="F38" s="92">
        <f>IF(AND(E38= "",D38= ""), "", ROUND(ROUND(E38, 2) * ROUND(D38, 3), 2))</f>
        <v/>
      </c>
    </row>
    <row r="40" spans="2:6" ht="12.75" customHeight="1">
      <c r="B40" s="88"/>
      <c r="C40" s="89"/>
      <c r="D40" s="90"/>
      <c r="E40" s="91"/>
      <c r="F40" s="92">
        <f>IF(AND(E40= "",D40= ""), "", ROUND(ROUND(E40, 2) * ROUND(D40, 3), 2))</f>
        <v/>
      </c>
    </row>
    <row r="42" spans="2:6" ht="12.75" customHeight="1">
      <c r="B42" s="88"/>
      <c r="C42" s="89"/>
      <c r="D42" s="90"/>
      <c r="E42" s="91"/>
      <c r="F42" s="92">
        <f>IF(AND(E42= "",D42= ""), "", ROUND(ROUND(E42, 2) * ROUND(D42, 3), 2))</f>
        <v/>
      </c>
    </row>
    <row r="44" spans="2:6" ht="12.75" customHeight="1">
      <c r="B44" s="88"/>
      <c r="C44" s="89"/>
      <c r="D44" s="90"/>
      <c r="E44" s="91"/>
      <c r="F44" s="92">
        <f>IF(AND(E44= "",D44= ""), "", ROUND(ROUND(E44, 2) * ROUND(D44, 3), 2))</f>
        <v/>
      </c>
    </row>
    <row r="46" spans="2:6" ht="12.75" customHeight="1">
      <c r="B46" s="88"/>
      <c r="C46" s="89"/>
      <c r="D46" s="90"/>
      <c r="E46" s="91"/>
      <c r="F46" s="92">
        <f>IF(AND(E46= "",D46= ""), "", ROUND(ROUND(E46, 2) * ROUND(D46, 3), 2))</f>
        <v/>
      </c>
    </row>
    <row r="48" spans="2:6" ht="12.75" customHeight="1">
      <c r="B48" s="88"/>
      <c r="C48" s="89"/>
      <c r="D48" s="90"/>
      <c r="E48" s="91"/>
      <c r="F48" s="92">
        <f>IF(AND(E48= "",D48= ""), "", ROUND(ROUND(E48, 2) * ROUND(D48, 3), 2))</f>
        <v/>
      </c>
    </row>
    <row r="50" spans="2:6" ht="12.75" customHeight="1">
      <c r="B50" s="88"/>
      <c r="C50" s="89"/>
      <c r="D50" s="90"/>
      <c r="E50" s="91"/>
      <c r="F50" s="92">
        <f>IF(AND(E50= "",D50= ""), "", ROUND(ROUND(E50, 2) * ROUND(D50, 3), 2))</f>
        <v/>
      </c>
    </row>
    <row r="52" spans="2:6" ht="12.75" customHeight="1">
      <c r="B52" s="88"/>
      <c r="C52" s="89"/>
      <c r="D52" s="90"/>
      <c r="E52" s="91"/>
      <c r="F52" s="92">
        <f>IF(AND(E52= "",D52= ""), "", ROUND(ROUND(E52, 2) * ROUND(D52, 3), 2))</f>
        <v/>
      </c>
    </row>
    <row r="54" spans="2:6" ht="12.75" customHeight="1">
      <c r="B54" s="88"/>
      <c r="C54" s="89"/>
      <c r="D54" s="90"/>
      <c r="E54" s="91"/>
      <c r="F54" s="92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2026-01-06T15:44:50Z</dcterms:created>
  <dcterms:modified xsi:type="dcterms:W3CDTF">2026-01-06T15:44:50Z</dcterms:modified>
</cp:coreProperties>
</file>